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<sst xmlns="http://schemas.openxmlformats.org/spreadsheetml/2006/main" count="133" uniqueCount="98">
  <si>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</si>
  <si>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</si>
  <si>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</si>
  <si>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</si>
  <si>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</si>
  <si>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</si>
  <si>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</si>
  <si>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</si>
  <si>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</si>
  <si>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</si>
  <si>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</si>
  <si>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</si>
  <si>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0960</t>
  </si>
  <si>
    <t>Надання спеціальної освіти мистецькими школами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</si>
  <si>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</si>
  <si>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</si>
  <si>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</si>
  <si>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</si>
  <si>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</si>
  <si>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</si>
  <si>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</si>
  <si>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</si>
  <si>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</si>
  <si>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</si>
  <si>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</si>
  <si>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</si>
  <si>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</si>
  <si>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</si>
  <si>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</si>
  <si>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</si>
  <si>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</si>
  <si>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дітей та молоді до занять музикою, образотворчим мистецтвом</t>
  </si>
  <si>
    <t>7.</t>
  </si>
  <si>
    <t>Мета бюджетної програми: Духовне та естетичне виховання дітей та молоді</t>
  </si>
  <si>
    <t>8.</t>
  </si>
  <si>
    <t>Завдання бюджетної програми</t>
  </si>
  <si>
    <t>Завдання</t>
  </si>
  <si>
    <t>Забезпечення надання початкової музичної освіти та з образотворчого мистецтва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</si>
  <si>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</si>
  <si>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</si>
  <si>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</si>
  <si>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</si>
  <si>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</si>
  <si>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</si>
  <si>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</si>
  <si>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</si>
  <si>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</si>
  <si>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</si>
  <si>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</si>
  <si>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</si>
  <si>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</si>
  <si>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</si>
  <si>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</si>
  <si>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</si>
  <si>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</si>
  <si>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</si>
  <si>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</si>
  <si>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</si>
  <si>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</si>
  <si>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</si>
  <si>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викладачів, задіяних в організації учбового процесу</t>
  </si>
  <si>
    <t>чол.</t>
  </si>
  <si>
    <t>штатний розпис</t>
  </si>
  <si>
    <t>продукту</t>
  </si>
  <si>
    <t xml:space="preserve"> </t>
  </si>
  <si>
    <t>кількість учнів</t>
  </si>
  <si>
    <t>статистична звітність</t>
  </si>
  <si>
    <t>кількість проведених концертів</t>
  </si>
  <si>
    <t>од.</t>
  </si>
  <si>
    <t>кількість проведених виставок</t>
  </si>
  <si>
    <t>кількість проведених конкурсів</t>
  </si>
  <si>
    <t>ефективності</t>
  </si>
  <si>
    <t>кількість випускників, які вступили до спеціалізованих навчальних закладів культури і мистецтва</t>
  </si>
  <si>
    <t>кількість призових місць на міських, обласних і всеукраїнських виставках та конкурсах</t>
  </si>
  <si>
    <t>з них: І місць на міських, обласних і всеукраїнських виставках і конкурсах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</si>
  <si>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</si>
  <si>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</si>
  <si>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</si>
  <si>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</si>
  <si>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</si>
  <si>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</si>
  <si>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М. П.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</si>
  <si>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</si>
  <si>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110 сесії  Ізюмської міської ради 7 скликання від 25 червня 2020 р. №2859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</si>
  <si>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107 сесії  Ізюмської міської ради 7 скликання від 24 квітня 2020 р. №2765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</si>
  <si>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</si>
  <si>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Олена ЯСНОВА</t>
  </si>
  <si>
    <t>Начальник фінансового управління</t>
  </si>
  <si>
    <t>Ірина РЕШЕТНЯК</t>
  </si>
  <si>
    <t>Рішення 114 сесії  Ізюмської міської ради 7 скликання від 26 серпня 2020 р. №2960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</si>
  <si>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Рішення 117 сесії  Ізюмської міської ради 7 скликання від 16 жовтня 2020 р. №3044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</si>
  <si>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Капітальні видатки</t>
  </si>
  <si>
    <t>Рішення 2 сесії  Ізюмської міської ради 8 скликання від 04 грудня 2020 р. №0017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</si>
  <si>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осіб</t>
  </si>
  <si>
    <t>Рішення 5 сесії  Ізюмської міської ради 8 скликання від 30 грудня 2020 р. №0090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</si>
  <si>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Обсяг бюджетних призначень / бюджетних асигнувань — 6 646 337 гривень, у тому числі загального фонду — 6 122 337 гривень та спеціального фонду — 524 000 гривень.</t>
  </si>
  <si>
    <t>від__31.12.2020р. № 119</t>
  </si>
  <si>
    <t>“__31__” грудня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</si>
</sst>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0" workbookViewId="0" topLeftCell="A80">
      <selection activeCell="A93" sqref="A93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6" t="s">
        <v>0</v>
      </c>
      <c r="G1" s="66"/>
    </row>
    <row r="2" spans="6:7" ht="15">
      <c r="F2" s="66"/>
      <c r="G2" s="66"/>
    </row>
    <row r="3" spans="6:7" ht="32.25" customHeight="1">
      <c r="F3" s="66"/>
      <c r="G3" s="66"/>
    </row>
    <row r="4" spans="1:5" ht="15.75">
      <c r="A4" s="2"/>
      <c r="E4" s="2" t="s">
        <v>1</v>
      </c>
    </row>
    <row r="5" spans="1:7" ht="15.75" customHeight="1">
      <c r="A5" s="2"/>
      <c r="E5" s="67" t="s">
        <v>2</v>
      </c>
      <c r="F5" s="67"/>
      <c r="G5" s="67"/>
    </row>
    <row r="6" spans="1:7" ht="15.75">
      <c r="A6" s="2"/>
      <c r="B6" s="2"/>
      <c r="E6" s="68" t="s">
        <v>3</v>
      </c>
      <c r="F6" s="68"/>
      <c r="G6" s="68"/>
    </row>
    <row r="7" spans="1:7" ht="15" customHeight="1">
      <c r="A7" s="2"/>
      <c r="E7" s="69" t="s">
        <v>4</v>
      </c>
      <c r="F7" s="69"/>
      <c r="G7" s="69"/>
    </row>
    <row r="8" spans="1:7" ht="15.75" customHeight="1">
      <c r="A8" s="2"/>
      <c r="E8" s="51" t="s">
        <v>96</v>
      </c>
      <c r="F8" s="51"/>
      <c r="G8" s="51"/>
    </row>
    <row r="11" spans="1:7" ht="15.75">
      <c r="A11" s="63" t="s">
        <v>5</v>
      </c>
      <c r="B11" s="63"/>
      <c r="C11" s="63"/>
      <c r="D11" s="63"/>
      <c r="E11" s="63"/>
      <c r="F11" s="63"/>
      <c r="G11" s="63"/>
    </row>
    <row r="12" spans="1:7" ht="15.75">
      <c r="A12" s="63" t="s">
        <v>6</v>
      </c>
      <c r="B12" s="63"/>
      <c r="C12" s="63"/>
      <c r="D12" s="63"/>
      <c r="E12" s="63"/>
      <c r="F12" s="63"/>
      <c r="G12" s="63"/>
    </row>
    <row r="15" spans="1:16" ht="12.75" customHeight="1">
      <c r="A15" s="3" t="s">
        <v>7</v>
      </c>
      <c r="B15" s="61">
        <v>1000000</v>
      </c>
      <c r="C15" s="61"/>
      <c r="D15" s="62" t="s">
        <v>3</v>
      </c>
      <c r="E15" s="62"/>
      <c r="F15" s="5"/>
      <c r="G15" s="4">
        <v>33490989</v>
      </c>
      <c r="H15" s="6"/>
      <c r="I15" s="6"/>
      <c r="J15" s="6"/>
      <c r="K15" s="6"/>
      <c r="L15" s="64"/>
      <c r="M15" s="64"/>
      <c r="N15" s="6"/>
      <c r="O15" s="64"/>
      <c r="P15" s="64"/>
    </row>
    <row r="16" spans="1:16" ht="27.75" customHeight="1">
      <c r="A16" s="48" t="s">
        <v>8</v>
      </c>
      <c r="B16" s="48"/>
      <c r="C16" s="48"/>
      <c r="D16" s="48" t="s">
        <v>4</v>
      </c>
      <c r="E16" s="48"/>
      <c r="F16" s="48"/>
      <c r="G16" s="8" t="s">
        <v>9</v>
      </c>
      <c r="H16" s="9"/>
      <c r="I16" s="60"/>
      <c r="J16" s="60"/>
      <c r="K16" s="60"/>
      <c r="L16" s="65"/>
      <c r="M16" s="65"/>
      <c r="N16" s="11"/>
      <c r="O16" s="57"/>
      <c r="P16" s="57"/>
    </row>
    <row r="17" spans="1:16" ht="12.75" customHeight="1">
      <c r="A17" s="12" t="s">
        <v>10</v>
      </c>
      <c r="B17" s="61">
        <v>1010000</v>
      </c>
      <c r="C17" s="61"/>
      <c r="D17" s="62" t="s">
        <v>3</v>
      </c>
      <c r="E17" s="62"/>
      <c r="F17" s="13"/>
      <c r="G17" s="14">
        <f>G15</f>
        <v>33490989</v>
      </c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4.75" customHeight="1">
      <c r="A18" s="48" t="s">
        <v>8</v>
      </c>
      <c r="B18" s="48"/>
      <c r="C18" s="48"/>
      <c r="D18" s="48" t="s">
        <v>4</v>
      </c>
      <c r="E18" s="48"/>
      <c r="F18" s="48"/>
      <c r="G18" s="8" t="s">
        <v>9</v>
      </c>
      <c r="H18" s="9"/>
      <c r="I18" s="60"/>
      <c r="J18" s="60"/>
      <c r="K18" s="60"/>
      <c r="L18" s="60"/>
      <c r="M18" s="60"/>
      <c r="N18" s="11"/>
      <c r="O18" s="57"/>
      <c r="P18" s="57"/>
    </row>
    <row r="19" spans="1:16" ht="36.75" customHeight="1">
      <c r="A19" s="16" t="s">
        <v>11</v>
      </c>
      <c r="B19" s="17">
        <v>1011100</v>
      </c>
      <c r="C19" s="17">
        <v>1100</v>
      </c>
      <c r="D19" s="17" t="s">
        <v>12</v>
      </c>
      <c r="E19" s="58" t="s">
        <v>13</v>
      </c>
      <c r="F19" s="58"/>
      <c r="G19" s="17">
        <v>20518000000</v>
      </c>
      <c r="H19" s="18"/>
      <c r="I19" s="16"/>
      <c r="J19" s="18"/>
      <c r="K19" s="59"/>
      <c r="L19" s="59"/>
      <c r="M19" s="59"/>
      <c r="N19" s="59"/>
      <c r="O19" s="59"/>
      <c r="P19" s="18"/>
    </row>
    <row r="20" spans="2:16" ht="48" customHeight="1">
      <c r="B20" s="10" t="s">
        <v>14</v>
      </c>
      <c r="C20" s="7" t="s">
        <v>15</v>
      </c>
      <c r="D20" s="19" t="s">
        <v>16</v>
      </c>
      <c r="E20" s="48" t="s">
        <v>17</v>
      </c>
      <c r="F20" s="48"/>
      <c r="G20" s="7" t="s">
        <v>18</v>
      </c>
      <c r="H20" s="20"/>
      <c r="I20" s="10"/>
      <c r="J20" s="10"/>
      <c r="K20" s="60"/>
      <c r="L20" s="60"/>
      <c r="M20" s="60"/>
      <c r="N20" s="60"/>
      <c r="O20" s="60"/>
      <c r="P20" s="11"/>
    </row>
    <row r="21" spans="1:7" ht="30" customHeight="1">
      <c r="A21" s="21" t="s">
        <v>19</v>
      </c>
      <c r="B21" s="53" t="s">
        <v>95</v>
      </c>
      <c r="C21" s="53"/>
      <c r="D21" s="53"/>
      <c r="E21" s="53"/>
      <c r="F21" s="53"/>
      <c r="G21" s="53"/>
    </row>
    <row r="22" spans="1:7" ht="15">
      <c r="A22" s="21" t="s">
        <v>20</v>
      </c>
      <c r="B22" s="53" t="s">
        <v>21</v>
      </c>
      <c r="C22" s="53"/>
      <c r="D22" s="53"/>
      <c r="E22" s="53"/>
      <c r="F22" s="53"/>
      <c r="G22" s="53"/>
    </row>
    <row r="23" spans="1:7" ht="15.75" customHeight="1">
      <c r="A23" s="21"/>
      <c r="B23" s="23" t="s">
        <v>22</v>
      </c>
      <c r="C23" s="22"/>
      <c r="D23" s="22"/>
      <c r="E23" s="22"/>
      <c r="F23" s="22"/>
      <c r="G23" s="22"/>
    </row>
    <row r="24" spans="1:7" ht="15.75" customHeight="1">
      <c r="A24" s="21"/>
      <c r="B24" s="23" t="s">
        <v>23</v>
      </c>
      <c r="C24" s="22"/>
      <c r="D24" s="22"/>
      <c r="E24" s="22"/>
      <c r="F24" s="22"/>
      <c r="G24" s="22"/>
    </row>
    <row r="25" spans="1:7" ht="15.75" customHeight="1">
      <c r="A25" s="21"/>
      <c r="B25" s="23" t="s">
        <v>24</v>
      </c>
      <c r="C25" s="22"/>
      <c r="D25" s="22"/>
      <c r="E25" s="22"/>
      <c r="F25" s="22"/>
      <c r="G25" s="22"/>
    </row>
    <row r="26" spans="1:7" ht="15.75" customHeight="1">
      <c r="A26" s="21"/>
      <c r="B26" s="23" t="s">
        <v>25</v>
      </c>
      <c r="C26" s="22"/>
      <c r="D26" s="24"/>
      <c r="E26" s="22"/>
      <c r="F26" s="22"/>
      <c r="G26" s="22"/>
    </row>
    <row r="27" spans="1:7" ht="15.75" customHeight="1">
      <c r="A27" s="21"/>
      <c r="B27" s="23" t="s">
        <v>26</v>
      </c>
      <c r="C27" s="22"/>
      <c r="D27" s="22"/>
      <c r="E27" s="22"/>
      <c r="F27" s="22"/>
      <c r="G27" s="22"/>
    </row>
    <row r="28" spans="1:7" ht="15.75" customHeight="1">
      <c r="A28" s="21"/>
      <c r="B28" s="23" t="s">
        <v>85</v>
      </c>
      <c r="C28" s="22"/>
      <c r="D28" s="22"/>
      <c r="E28" s="22"/>
      <c r="F28" s="22"/>
      <c r="G28" s="22"/>
    </row>
    <row r="29" spans="1:8" ht="45.75" customHeight="1">
      <c r="A29" s="21"/>
      <c r="B29" s="49" t="s">
        <v>84</v>
      </c>
      <c r="C29" s="49"/>
      <c r="D29" s="49"/>
      <c r="E29" s="49"/>
      <c r="F29" s="49"/>
      <c r="G29" s="49"/>
      <c r="H29" s="49"/>
    </row>
    <row r="30" spans="1:8" ht="42.75" customHeight="1">
      <c r="A30" s="21"/>
      <c r="B30" s="49" t="s">
        <v>83</v>
      </c>
      <c r="C30" s="49"/>
      <c r="D30" s="49"/>
      <c r="E30" s="49"/>
      <c r="F30" s="49"/>
      <c r="G30" s="49"/>
      <c r="H30" s="49"/>
    </row>
    <row r="31" spans="1:8" ht="43.5" customHeight="1">
      <c r="A31" s="21"/>
      <c r="B31" s="49" t="s">
        <v>82</v>
      </c>
      <c r="C31" s="49"/>
      <c r="D31" s="49"/>
      <c r="E31" s="49"/>
      <c r="F31" s="49"/>
      <c r="G31" s="49"/>
      <c r="H31" s="49"/>
    </row>
    <row r="32" spans="1:8" ht="42" customHeight="1">
      <c r="A32" s="21"/>
      <c r="B32" s="49" t="s">
        <v>89</v>
      </c>
      <c r="C32" s="49"/>
      <c r="D32" s="49"/>
      <c r="E32" s="49"/>
      <c r="F32" s="49"/>
      <c r="G32" s="49"/>
      <c r="H32" s="49"/>
    </row>
    <row r="33" spans="1:8" ht="40.5" customHeight="1">
      <c r="A33" s="21"/>
      <c r="B33" s="56" t="s">
        <v>90</v>
      </c>
      <c r="C33" s="56"/>
      <c r="D33" s="56"/>
      <c r="E33" s="56"/>
      <c r="F33" s="56"/>
      <c r="G33" s="56"/>
      <c r="H33" s="56"/>
    </row>
    <row r="34" spans="1:8" ht="42" customHeight="1">
      <c r="A34" s="21"/>
      <c r="B34" s="56" t="s">
        <v>92</v>
      </c>
      <c r="C34" s="56"/>
      <c r="D34" s="56"/>
      <c r="E34" s="56"/>
      <c r="F34" s="56"/>
      <c r="G34" s="56"/>
      <c r="H34" s="56"/>
    </row>
    <row r="35" spans="1:8" ht="42" customHeight="1">
      <c r="A35" s="21"/>
      <c r="B35" s="56" t="s">
        <v>94</v>
      </c>
      <c r="C35" s="56"/>
      <c r="D35" s="56"/>
      <c r="E35" s="56"/>
      <c r="F35" s="56"/>
      <c r="G35" s="56"/>
      <c r="H35" s="56"/>
    </row>
    <row r="36" spans="1:7" ht="23.25" customHeight="1">
      <c r="A36" s="21" t="s">
        <v>27</v>
      </c>
      <c r="B36" s="53" t="s">
        <v>28</v>
      </c>
      <c r="C36" s="53"/>
      <c r="D36" s="53"/>
      <c r="E36" s="53"/>
      <c r="F36" s="53"/>
      <c r="G36" s="53"/>
    </row>
    <row r="37" ht="12.75" customHeight="1"/>
    <row r="38" spans="1:7" ht="12.75" customHeight="1">
      <c r="A38" s="25" t="s">
        <v>29</v>
      </c>
      <c r="B38" s="54" t="s">
        <v>30</v>
      </c>
      <c r="C38" s="54"/>
      <c r="D38" s="54"/>
      <c r="E38" s="54"/>
      <c r="F38" s="54"/>
      <c r="G38" s="54"/>
    </row>
    <row r="39" spans="1:13" ht="15.75" customHeight="1">
      <c r="A39" s="26">
        <v>1</v>
      </c>
      <c r="B39" s="52" t="s">
        <v>31</v>
      </c>
      <c r="C39" s="52"/>
      <c r="D39" s="52"/>
      <c r="E39" s="52"/>
      <c r="F39" s="52"/>
      <c r="G39" s="52"/>
      <c r="H39" s="28"/>
      <c r="I39" s="28"/>
      <c r="J39" s="28"/>
      <c r="K39" s="28"/>
      <c r="L39" s="28"/>
      <c r="M39" s="28"/>
    </row>
    <row r="40" ht="12" customHeight="1"/>
    <row r="41" spans="1:2" ht="15">
      <c r="A41" s="29" t="s">
        <v>32</v>
      </c>
      <c r="B41" s="1" t="s">
        <v>33</v>
      </c>
    </row>
    <row r="42" ht="9.75" customHeight="1">
      <c r="A42" s="29"/>
    </row>
    <row r="43" spans="1:7" ht="15.75" customHeight="1">
      <c r="A43" s="21" t="s">
        <v>34</v>
      </c>
      <c r="B43" s="53" t="s">
        <v>35</v>
      </c>
      <c r="C43" s="53"/>
      <c r="D43" s="53"/>
      <c r="E43" s="53"/>
      <c r="F43" s="53"/>
      <c r="G43" s="53"/>
    </row>
    <row r="44" spans="1:7" ht="15.75" customHeight="1">
      <c r="A44" s="25" t="s">
        <v>29</v>
      </c>
      <c r="B44" s="54" t="s">
        <v>36</v>
      </c>
      <c r="C44" s="54"/>
      <c r="D44" s="54"/>
      <c r="E44" s="54"/>
      <c r="F44" s="54"/>
      <c r="G44" s="54"/>
    </row>
    <row r="45" spans="1:7" ht="15.75" customHeight="1">
      <c r="A45" s="26">
        <v>1</v>
      </c>
      <c r="B45" s="52" t="s">
        <v>37</v>
      </c>
      <c r="C45" s="52"/>
      <c r="D45" s="52"/>
      <c r="E45" s="52"/>
      <c r="F45" s="52"/>
      <c r="G45" s="52"/>
    </row>
    <row r="46" spans="1:7" ht="15">
      <c r="A46" s="21"/>
      <c r="B46" s="30"/>
      <c r="C46" s="30"/>
      <c r="D46" s="30"/>
      <c r="E46" s="30"/>
      <c r="F46" s="30"/>
      <c r="G46" s="30"/>
    </row>
    <row r="47" spans="1:7" ht="15">
      <c r="A47" s="21" t="s">
        <v>38</v>
      </c>
      <c r="B47" s="31" t="s">
        <v>39</v>
      </c>
      <c r="C47" s="30"/>
      <c r="D47" s="30"/>
      <c r="E47" s="30"/>
      <c r="F47" s="30"/>
      <c r="G47" s="30"/>
    </row>
    <row r="48" ht="15">
      <c r="B48" s="1" t="s">
        <v>40</v>
      </c>
    </row>
    <row r="49" spans="1:5" ht="45">
      <c r="A49" s="25" t="s">
        <v>29</v>
      </c>
      <c r="B49" s="25" t="s">
        <v>39</v>
      </c>
      <c r="C49" s="25" t="s">
        <v>41</v>
      </c>
      <c r="D49" s="25" t="s">
        <v>42</v>
      </c>
      <c r="E49" s="25" t="s">
        <v>43</v>
      </c>
    </row>
    <row r="50" spans="1:5" ht="15">
      <c r="A50" s="25">
        <v>1</v>
      </c>
      <c r="B50" s="25">
        <v>2</v>
      </c>
      <c r="C50" s="25">
        <v>3</v>
      </c>
      <c r="D50" s="25">
        <v>4</v>
      </c>
      <c r="E50" s="25">
        <v>5</v>
      </c>
    </row>
    <row r="51" spans="1:5" ht="45">
      <c r="A51" s="26">
        <v>1</v>
      </c>
      <c r="B51" s="25" t="s">
        <v>44</v>
      </c>
      <c r="C51" s="25">
        <f>5494503-148117+142000+60000+5000-1000</f>
        <v>5552386</v>
      </c>
      <c r="D51" s="25">
        <v>450000</v>
      </c>
      <c r="E51" s="25">
        <f aca="true" t="shared" si="0" ref="E51:E57">C51+D51</f>
        <v>6002386</v>
      </c>
    </row>
    <row r="52" spans="1:5" ht="45">
      <c r="A52" s="26">
        <v>2</v>
      </c>
      <c r="B52" s="25" t="s">
        <v>45</v>
      </c>
      <c r="C52" s="25">
        <f>8960-283</f>
        <v>8677</v>
      </c>
      <c r="D52" s="25">
        <v>35000</v>
      </c>
      <c r="E52" s="25">
        <f t="shared" si="0"/>
        <v>43677</v>
      </c>
    </row>
    <row r="53" spans="1:5" ht="30">
      <c r="A53" s="25">
        <v>3</v>
      </c>
      <c r="B53" s="25" t="s">
        <v>46</v>
      </c>
      <c r="C53" s="25">
        <f>16795+35000+47669-2426</f>
        <v>97038</v>
      </c>
      <c r="D53" s="25">
        <v>18000</v>
      </c>
      <c r="E53" s="25">
        <f t="shared" si="0"/>
        <v>115038</v>
      </c>
    </row>
    <row r="54" spans="1:5" ht="15">
      <c r="A54" s="25">
        <v>4</v>
      </c>
      <c r="B54" s="25" t="s">
        <v>47</v>
      </c>
      <c r="C54" s="25">
        <f>3680-1230-30</f>
        <v>2420</v>
      </c>
      <c r="D54" s="25">
        <v>3000</v>
      </c>
      <c r="E54" s="25">
        <f t="shared" si="0"/>
        <v>5420</v>
      </c>
    </row>
    <row r="55" spans="1:5" ht="30">
      <c r="A55" s="25">
        <v>5</v>
      </c>
      <c r="B55" s="25" t="s">
        <v>48</v>
      </c>
      <c r="C55" s="25">
        <f>459373-6500-657</f>
        <v>452216</v>
      </c>
      <c r="D55" s="25">
        <v>1000</v>
      </c>
      <c r="E55" s="25">
        <f t="shared" si="0"/>
        <v>453216</v>
      </c>
    </row>
    <row r="56" spans="1:5" ht="60">
      <c r="A56" s="26">
        <v>6</v>
      </c>
      <c r="B56" s="25" t="s">
        <v>49</v>
      </c>
      <c r="C56" s="25">
        <v>9600</v>
      </c>
      <c r="D56" s="25">
        <v>10000</v>
      </c>
      <c r="E56" s="25">
        <f t="shared" si="0"/>
        <v>19600</v>
      </c>
    </row>
    <row r="57" spans="1:5" ht="15">
      <c r="A57" s="26">
        <v>7</v>
      </c>
      <c r="B57" s="25" t="s">
        <v>91</v>
      </c>
      <c r="C57" s="25">
        <v>0</v>
      </c>
      <c r="D57" s="25">
        <v>7000</v>
      </c>
      <c r="E57" s="25">
        <f t="shared" si="0"/>
        <v>7000</v>
      </c>
    </row>
    <row r="58" spans="1:5" ht="15.75" customHeight="1">
      <c r="A58" s="54" t="s">
        <v>43</v>
      </c>
      <c r="B58" s="54"/>
      <c r="C58" s="25">
        <f>SUM(C51:C57)</f>
        <v>6122337</v>
      </c>
      <c r="D58" s="25">
        <f>SUM(D51:D57)</f>
        <v>524000</v>
      </c>
      <c r="E58" s="25">
        <f>SUM(E51:E57)</f>
        <v>6646337</v>
      </c>
    </row>
    <row r="60" spans="1:7" ht="15.75" customHeight="1">
      <c r="A60" s="55" t="s">
        <v>50</v>
      </c>
      <c r="B60" s="53" t="s">
        <v>51</v>
      </c>
      <c r="C60" s="53"/>
      <c r="D60" s="53"/>
      <c r="E60" s="53"/>
      <c r="F60" s="53"/>
      <c r="G60" s="53"/>
    </row>
    <row r="61" spans="1:2" ht="15">
      <c r="A61" s="55"/>
      <c r="B61" s="32" t="s">
        <v>52</v>
      </c>
    </row>
    <row r="62" spans="1:5" ht="45">
      <c r="A62" s="25" t="s">
        <v>29</v>
      </c>
      <c r="B62" s="25" t="s">
        <v>53</v>
      </c>
      <c r="C62" s="25" t="s">
        <v>41</v>
      </c>
      <c r="D62" s="25" t="s">
        <v>42</v>
      </c>
      <c r="E62" s="25" t="s">
        <v>43</v>
      </c>
    </row>
    <row r="63" spans="1:5" ht="15.75">
      <c r="A63" s="33">
        <v>1</v>
      </c>
      <c r="B63" s="33">
        <v>2</v>
      </c>
      <c r="C63" s="33">
        <v>3</v>
      </c>
      <c r="D63" s="33">
        <v>4</v>
      </c>
      <c r="E63" s="33">
        <v>5</v>
      </c>
    </row>
    <row r="64" spans="1:5" ht="15.75">
      <c r="A64" s="33"/>
      <c r="B64" s="34"/>
      <c r="C64" s="34"/>
      <c r="D64" s="34"/>
      <c r="E64" s="34"/>
    </row>
    <row r="65" spans="1:5" ht="15.75" customHeight="1">
      <c r="A65" s="50" t="s">
        <v>43</v>
      </c>
      <c r="B65" s="50"/>
      <c r="C65" s="34"/>
      <c r="D65" s="34"/>
      <c r="E65" s="34"/>
    </row>
    <row r="66" ht="15.75">
      <c r="A66" s="35"/>
    </row>
    <row r="67" spans="1:7" ht="15.75" customHeight="1">
      <c r="A67" s="36" t="s">
        <v>54</v>
      </c>
      <c r="B67" s="51" t="s">
        <v>55</v>
      </c>
      <c r="C67" s="51"/>
      <c r="D67" s="51"/>
      <c r="E67" s="51"/>
      <c r="F67" s="51"/>
      <c r="G67" s="51"/>
    </row>
    <row r="68" spans="1:7" ht="46.5" customHeight="1">
      <c r="A68" s="33" t="s">
        <v>29</v>
      </c>
      <c r="B68" s="33" t="s">
        <v>56</v>
      </c>
      <c r="C68" s="33" t="s">
        <v>57</v>
      </c>
      <c r="D68" s="33" t="s">
        <v>58</v>
      </c>
      <c r="E68" s="33" t="s">
        <v>41</v>
      </c>
      <c r="F68" s="33" t="s">
        <v>42</v>
      </c>
      <c r="G68" s="33" t="s">
        <v>43</v>
      </c>
    </row>
    <row r="69" spans="1:7" ht="15.75">
      <c r="A69" s="33">
        <v>1</v>
      </c>
      <c r="B69" s="33">
        <v>2</v>
      </c>
      <c r="C69" s="33">
        <v>3</v>
      </c>
      <c r="D69" s="33">
        <v>4</v>
      </c>
      <c r="E69" s="33">
        <v>5</v>
      </c>
      <c r="F69" s="33">
        <v>6</v>
      </c>
      <c r="G69" s="33">
        <v>7</v>
      </c>
    </row>
    <row r="70" spans="1:7" ht="15.75">
      <c r="A70" s="33">
        <v>1</v>
      </c>
      <c r="B70" s="34" t="s">
        <v>59</v>
      </c>
      <c r="C70" s="33"/>
      <c r="D70" s="33"/>
      <c r="E70" s="33"/>
      <c r="F70" s="33"/>
      <c r="G70" s="33"/>
    </row>
    <row r="71" spans="1:7" ht="45">
      <c r="A71" s="33"/>
      <c r="B71" s="27" t="s">
        <v>60</v>
      </c>
      <c r="C71" s="25" t="s">
        <v>93</v>
      </c>
      <c r="D71" s="37" t="s">
        <v>62</v>
      </c>
      <c r="E71" s="25">
        <f>23+11</f>
        <v>34</v>
      </c>
      <c r="F71" s="33"/>
      <c r="G71" s="25">
        <f>23+11</f>
        <v>34</v>
      </c>
    </row>
    <row r="72" spans="1:7" ht="15.75">
      <c r="A72" s="33">
        <v>2</v>
      </c>
      <c r="B72" s="34" t="s">
        <v>63</v>
      </c>
      <c r="C72" s="33"/>
      <c r="D72" s="33"/>
      <c r="E72" s="25" t="s">
        <v>64</v>
      </c>
      <c r="F72" s="33"/>
      <c r="G72" s="25" t="s">
        <v>64</v>
      </c>
    </row>
    <row r="73" spans="1:7" ht="15.75">
      <c r="A73" s="33"/>
      <c r="B73" s="38" t="s">
        <v>65</v>
      </c>
      <c r="C73" s="25" t="s">
        <v>93</v>
      </c>
      <c r="D73" s="37" t="s">
        <v>66</v>
      </c>
      <c r="E73" s="25">
        <v>468</v>
      </c>
      <c r="F73" s="33"/>
      <c r="G73" s="25">
        <f>210+263</f>
        <v>473</v>
      </c>
    </row>
    <row r="74" spans="1:7" ht="30">
      <c r="A74" s="33"/>
      <c r="B74" s="38" t="s">
        <v>67</v>
      </c>
      <c r="C74" s="25" t="s">
        <v>68</v>
      </c>
      <c r="D74" s="37" t="s">
        <v>66</v>
      </c>
      <c r="E74" s="25">
        <v>15</v>
      </c>
      <c r="F74" s="33"/>
      <c r="G74" s="25">
        <v>50</v>
      </c>
    </row>
    <row r="75" spans="1:7" ht="30">
      <c r="A75" s="33"/>
      <c r="B75" s="38" t="s">
        <v>69</v>
      </c>
      <c r="C75" s="25" t="s">
        <v>68</v>
      </c>
      <c r="D75" s="37" t="s">
        <v>66</v>
      </c>
      <c r="E75" s="25">
        <v>7</v>
      </c>
      <c r="F75" s="33"/>
      <c r="G75" s="25">
        <v>20</v>
      </c>
    </row>
    <row r="76" spans="1:7" ht="30">
      <c r="A76" s="33"/>
      <c r="B76" s="38" t="s">
        <v>70</v>
      </c>
      <c r="C76" s="25" t="s">
        <v>68</v>
      </c>
      <c r="D76" s="37" t="s">
        <v>66</v>
      </c>
      <c r="E76" s="25">
        <v>8</v>
      </c>
      <c r="F76" s="33"/>
      <c r="G76" s="25">
        <v>15</v>
      </c>
    </row>
    <row r="77" spans="1:7" ht="15.75">
      <c r="A77" s="33">
        <v>3</v>
      </c>
      <c r="B77" s="34" t="s">
        <v>71</v>
      </c>
      <c r="C77" s="33"/>
      <c r="D77" s="33"/>
      <c r="E77" s="25" t="s">
        <v>64</v>
      </c>
      <c r="F77" s="33"/>
      <c r="G77" s="25" t="s">
        <v>64</v>
      </c>
    </row>
    <row r="78" spans="1:7" ht="75">
      <c r="A78" s="33"/>
      <c r="B78" s="27" t="s">
        <v>72</v>
      </c>
      <c r="C78" s="25" t="s">
        <v>61</v>
      </c>
      <c r="D78" s="37" t="s">
        <v>66</v>
      </c>
      <c r="E78" s="25">
        <v>6</v>
      </c>
      <c r="F78" s="33"/>
      <c r="G78" s="25">
        <v>5</v>
      </c>
    </row>
    <row r="79" spans="1:7" ht="90">
      <c r="A79" s="33"/>
      <c r="B79" s="38" t="s">
        <v>73</v>
      </c>
      <c r="C79" s="25" t="s">
        <v>68</v>
      </c>
      <c r="D79" s="37" t="s">
        <v>66</v>
      </c>
      <c r="E79" s="25">
        <v>80</v>
      </c>
      <c r="F79" s="33"/>
      <c r="G79" s="25">
        <v>70</v>
      </c>
    </row>
    <row r="80" spans="1:7" ht="60">
      <c r="A80" s="33"/>
      <c r="B80" s="27" t="s">
        <v>74</v>
      </c>
      <c r="C80" s="25" t="s">
        <v>68</v>
      </c>
      <c r="D80" s="37" t="s">
        <v>66</v>
      </c>
      <c r="E80" s="25">
        <v>35</v>
      </c>
      <c r="F80" s="33"/>
      <c r="G80" s="25">
        <v>30</v>
      </c>
    </row>
    <row r="81" spans="1:7" ht="15.75">
      <c r="A81" s="33">
        <v>4</v>
      </c>
      <c r="B81" s="34" t="s">
        <v>75</v>
      </c>
      <c r="C81" s="33"/>
      <c r="D81" s="33"/>
      <c r="E81" s="33"/>
      <c r="F81" s="33"/>
      <c r="G81" s="33"/>
    </row>
    <row r="82" spans="1:7" ht="15.75">
      <c r="A82" s="34"/>
      <c r="B82" s="34"/>
      <c r="C82" s="33"/>
      <c r="D82" s="33"/>
      <c r="E82" s="33"/>
      <c r="F82" s="33"/>
      <c r="G82" s="33"/>
    </row>
    <row r="83" ht="15.75">
      <c r="A83" s="35"/>
    </row>
    <row r="84" ht="15.75">
      <c r="A84" s="35"/>
    </row>
    <row r="85" spans="1:4" ht="15.75" customHeight="1">
      <c r="A85" s="46" t="s">
        <v>76</v>
      </c>
      <c r="B85" s="46"/>
      <c r="C85" s="46"/>
      <c r="D85" s="2"/>
    </row>
    <row r="86" spans="1:7" ht="15.75">
      <c r="A86" s="46"/>
      <c r="B86" s="46"/>
      <c r="C86" s="46"/>
      <c r="D86" s="39"/>
      <c r="E86" s="40"/>
      <c r="F86" s="47" t="s">
        <v>86</v>
      </c>
      <c r="G86" s="47"/>
    </row>
    <row r="87" spans="1:7" ht="15.75" customHeight="1">
      <c r="A87" s="32"/>
      <c r="B87" s="36"/>
      <c r="D87" s="41" t="s">
        <v>77</v>
      </c>
      <c r="F87" s="48" t="s">
        <v>78</v>
      </c>
      <c r="G87" s="48"/>
    </row>
    <row r="88" spans="1:4" ht="15.75" customHeight="1">
      <c r="A88" s="51" t="s">
        <v>79</v>
      </c>
      <c r="B88" s="51"/>
      <c r="C88" s="36"/>
      <c r="D88" s="36"/>
    </row>
    <row r="89" spans="1:4" ht="15.75">
      <c r="A89" s="42" t="s">
        <v>80</v>
      </c>
      <c r="B89" s="43"/>
      <c r="C89" s="36"/>
      <c r="D89" s="36"/>
    </row>
    <row r="90" spans="1:7" ht="30" customHeight="1">
      <c r="A90" s="46" t="s">
        <v>87</v>
      </c>
      <c r="B90" s="46"/>
      <c r="C90" s="46"/>
      <c r="D90" s="39"/>
      <c r="E90" s="40"/>
      <c r="F90" s="47" t="s">
        <v>88</v>
      </c>
      <c r="G90" s="47"/>
    </row>
    <row r="91" spans="1:7" ht="15.75" customHeight="1">
      <c r="A91" s="2"/>
      <c r="B91" s="36"/>
      <c r="C91" s="36"/>
      <c r="D91" s="41" t="s">
        <v>77</v>
      </c>
      <c r="F91" s="48" t="s">
        <v>78</v>
      </c>
      <c r="G91" s="48"/>
    </row>
    <row r="92" ht="15">
      <c r="A92" s="44" t="s">
        <v>97</v>
      </c>
    </row>
    <row r="93" ht="15">
      <c r="A93" s="45" t="s">
        <v>81</v>
      </c>
    </row>
  </sheetData>
  <sheetProtection selectLockedCells="1" selectUnlockedCells="1"/>
  <mergeCells count="56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H30"/>
    <mergeCell ref="B36:G36"/>
    <mergeCell ref="B38:G38"/>
    <mergeCell ref="B32:H32"/>
    <mergeCell ref="B33:H33"/>
    <mergeCell ref="B34:H34"/>
    <mergeCell ref="B35:H35"/>
    <mergeCell ref="B39:G39"/>
    <mergeCell ref="B43:G43"/>
    <mergeCell ref="B44:G44"/>
    <mergeCell ref="B45:G45"/>
    <mergeCell ref="A58:B58"/>
    <mergeCell ref="A60:A61"/>
    <mergeCell ref="B60:G60"/>
    <mergeCell ref="A90:C90"/>
    <mergeCell ref="F90:G90"/>
    <mergeCell ref="F91:G91"/>
    <mergeCell ref="B31:H31"/>
    <mergeCell ref="A65:B65"/>
    <mergeCell ref="B67:G67"/>
    <mergeCell ref="A85:C86"/>
    <mergeCell ref="F86:G86"/>
    <mergeCell ref="F87:G87"/>
    <mergeCell ref="A88:B88"/>
  </mergeCells>
  <printOptions/>
  <pageMargins left="0.1798611111111111" right="0.1597222222222222" top="0.5201388888888889" bottom="0.2902777777777778" header="0.5118055555555555" footer="0.5118055555555555"/>
  <pageSetup horizontalDpi="600" verticalDpi="600" orientation="landscape" paperSize="9" scale="86" r:id="rId1"/>
  <rowBreaks count="3" manualBreakCount="3">
    <brk id="29" max="15" man="1"/>
    <brk id="54" max="15" man="1"/>
    <brk id="7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2020-12-30T14:07:27Z</cp:lastPrinted>
  <dcterms:modified xsi:type="dcterms:W3CDTF">2021-01-05T13:14:37Z</dcterms:modified>
  <cp:category/>
  <cp:version/>
  <cp:contentType/>
  <cp:contentStatus/>
</cp:coreProperties>
</file>