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аспорт з 01.01.2020" sheetId="1" r:id="rId1"/>
  </sheets>
  <definedNames/>
  <calcPr fullCalcOnLoad="1"/>
</workbook>
</file>

<file path=xl/sharedStrings.xml><?xml version="1.0" encoding="utf-8"?>
<sst xmlns="http://schemas.openxmlformats.org/spreadsheetml/2006/main" count="160" uniqueCount="113">
  <si>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</si>
  <si>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>ЗАТВЕРДЖЕНО</t>
  </si>
  <si>
    <t>Наказ / розпорядчий документ</t>
  </si>
  <si>
    <t>Управління культури Ізюмської міської ради</t>
  </si>
  <si>
    <t>(найменування головного розпорядника коштів місцевого бюджету)</t>
  </si>
  <si>
    <t>Паспорт</t>
  </si>
  <si>
    <t>бюджетної програми місцевого бюджету на 2020 рік</t>
  </si>
  <si>
    <t xml:space="preserve">1. </t>
  </si>
  <si>
    <t>(код програмної класифікації видатків та кредитування місцевого бюджету)</t>
  </si>
  <si>
    <t>(код за ЄДРПОУ)</t>
  </si>
  <si>
    <t xml:space="preserve">2. </t>
  </si>
  <si>
    <t xml:space="preserve">3. </t>
  </si>
  <si>
    <t>0828</t>
  </si>
  <si>
    <t>Забезпечення діяльності палаців i будинків культури, клубів, центрів дозвілля та iнших клубних закладів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</si>
  <si>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</si>
  <si>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</si>
  <si>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</si>
  <si>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</si>
  <si>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</si>
  <si>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4.</t>
  </si>
  <si>
    <t>5.</t>
  </si>
  <si>
    <t xml:space="preserve">Підстави для виконання бюджетної програми: </t>
  </si>
  <si>
    <t>Конституція України</t>
  </si>
  <si>
    <t>Бюджетний кодекс України (Закон від 08.07.2010 №2456-VІ)</t>
  </si>
  <si>
    <t>Закон України "Про державний бюджет України на 2020 рік”</t>
  </si>
  <si>
    <t>Закони України "Про культуру" від 14.12.2010 р. №2778-VI (із змінами і доповненнями).</t>
  </si>
  <si>
    <t>Наказ Міністерства фінансів України від 26 серпня 2014 року № 836  (зі змінами)</t>
  </si>
  <si>
    <t>Рішення 100 сесії  Ізюмської міської ради 7 скликання від 24 грудня 2019 р. №2582 “Про бюджет Ізюмської міської об'єднаної територіальної громади на 2020 рік”</t>
  </si>
  <si>
    <t>Рішення 102 сесії  Ізюмської міської ради 7 скликання від 28 січня 2020р. №2660 “Про внесення змін до рішення 100 сесії Ізюмської міської ради 7 скликання від 24 грудня 2019 року №2582 “Про бюджет Ізюмської міської об'єднаної територіальної громади на 2020 рік” та додатків до нього (зі змінами)”</t>
  </si>
  <si>
    <t>Рішення 103 сесії  Ізюмської міської ради 7 скликання від 26 лютого 2020р. №2698 “Про внесення змін до рішення 100 сесії Ізюмської міської ради 7 скликання від 24 грудня 2019 року №2582 “Про бюджет Ізюмської міської об'єднаної територіальної громади на 2020 рік” та додатків до нього (зі змінами)”</t>
  </si>
  <si>
    <t>Рішення 104 сесії  Ізюмської міської ради 7 скликання від 12 березня 2020р. №2750 “Про внесення змін до рішення 100 сесії Ізюмської міської ради 7 скликання від 24 грудня 2019 року №2582 “Про бюджет Ізюмської міської об'єднаної територіальної громади на 2020 рік” та додатків до нього (зі змінами)”</t>
  </si>
  <si>
    <t>Рішення107 сесії  Ізюмської міської ради 7 скликання від 24 квітня 2020 р. №2765 “Про внесення змін до рішення 100 сесії Ізюмської міської ради 7 скликання від 24 грудня 2019 року №2582 “Про бюджет Ізюмської міської об'єднаної територіальної громади на 2020 рік” та додатків до нього (зі змінами)”</t>
  </si>
  <si>
    <t>Рішення108 сесії  Ізюмської міської ради 7 скликання від 14 травня 2020 р. №2825 “Про внесення змін до рішення 100 сесії Ізюмської міської ради 7 скликання від 24 грудня 2019 року №2582 “Про бюджет Ізюмської міської об'єднаної територіальної громади на 2020 рік” та додатків до нього (зі змінами)”</t>
  </si>
  <si>
    <t>Рішення 110 сесії  Ізюмської міської ради 7 скликання від 25 червня 2020 р. №2859 “Про внесення змін до рішення 100 сесії Ізюмської міської ради 7 скликання від 24 грудня 2019 року №2582 “Про бюджет Ізюмської міської об'єднаної територіальної громади на 2020 рік” та додатків до нього (зі змінами)”</t>
  </si>
  <si>
    <t>6.</t>
  </si>
  <si>
    <t>Цілі державної політики, на досягнення яких спрямована реалізація бюджетної програми</t>
  </si>
  <si>
    <t>N з/п</t>
  </si>
  <si>
    <t>Ціль державної політики</t>
  </si>
  <si>
    <t>Забезпечення якісного проведення культурно-мистецьких заходів державного та місцевого значення</t>
  </si>
  <si>
    <t>Розвиток і зміцнення культурних традицій</t>
  </si>
  <si>
    <t>Розвиток дитячої та юнацької творчості</t>
  </si>
  <si>
    <t>7.</t>
  </si>
  <si>
    <t>Мета бюджетної програми: Надання послуг з організації культурного дозвілля населення</t>
  </si>
  <si>
    <t>8.</t>
  </si>
  <si>
    <t>Завдання бюджетної програми</t>
  </si>
  <si>
    <t>Завдання</t>
  </si>
  <si>
    <t>Забезпечення організації культурного дозвілля населення і зміцнення культурних традицій</t>
  </si>
  <si>
    <t>9.</t>
  </si>
  <si>
    <t>Напрями використання бюджетних коштів</t>
  </si>
  <si>
    <t>гривень</t>
  </si>
  <si>
    <t>Загальний фонд</t>
  </si>
  <si>
    <t>Спеціальний фонд</t>
  </si>
  <si>
    <t>Усього</t>
  </si>
  <si>
    <t>Оплата праці і нарахування на заробітну плату</t>
  </si>
  <si>
    <t>Придбання предметів, матеріалів та інвентарю</t>
  </si>
  <si>
    <t>Оплата послуг (крім комунальних)</t>
  </si>
  <si>
    <t>Оплата відряджень</t>
  </si>
  <si>
    <t>Оплата комунальних послуг</t>
  </si>
  <si>
    <t>Проведення свят, фестивалів, конкурсів та інших культурних заходів</t>
  </si>
  <si>
    <t>10.</t>
  </si>
  <si>
    <t>Перелік місцевих / регіональних програм, що виконуються у складі бюджетної програми:</t>
  </si>
  <si>
    <t>(грн)</t>
  </si>
  <si>
    <t>Найменування місцевої / регіональної програми</t>
  </si>
  <si>
    <t>11.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</si>
  <si>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</si>
  <si>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</si>
  <si>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</si>
  <si>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</si>
  <si>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</si>
  <si>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кількість штатних одиниць</t>
  </si>
  <si>
    <t>чол.</t>
  </si>
  <si>
    <t>штатний розпис</t>
  </si>
  <si>
    <t>кількість колективів, які приймають участь в проведенні концертів</t>
  </si>
  <si>
    <t>од.</t>
  </si>
  <si>
    <t>стат звітність №7-НК</t>
  </si>
  <si>
    <t>кількість членів колективів, які приймають участь в проведенні концертів</t>
  </si>
  <si>
    <t>-"-</t>
  </si>
  <si>
    <t>продукту</t>
  </si>
  <si>
    <t xml:space="preserve"> </t>
  </si>
  <si>
    <t>кількість організованих місцевих та державних свят</t>
  </si>
  <si>
    <t>кількість проведених концертів</t>
  </si>
  <si>
    <t>кількість проведених конкурсів, фестивалів, турнирів</t>
  </si>
  <si>
    <t>кількість відвідувачів місцевих заходів культури</t>
  </si>
  <si>
    <t>тис.чол.</t>
  </si>
  <si>
    <t>кількість призових місць зайнятих у конкурсах, фестивалях, турнірах</t>
  </si>
  <si>
    <t>з них І місць, зайнятих у конкурсах, фестивалях, турнірах</t>
  </si>
  <si>
    <t>ефективності</t>
  </si>
  <si>
    <t>збільшення кількості колективів, які приймають участь в проведенні концертів у порівнянні з минулим роком</t>
  </si>
  <si>
    <t>розрахунок</t>
  </si>
  <si>
    <t>збільшення кількості концертів у порівнянні з минулим роком</t>
  </si>
  <si>
    <t>збільшення кількості відвідувачів місцевих заходів культури</t>
  </si>
  <si>
    <t>збільшення кількості призових місць, зайнятих у конкурсах, фестивалях, турнірах</t>
  </si>
  <si>
    <t>якості</t>
  </si>
  <si>
    <t>(підпис)</t>
  </si>
  <si>
    <t>(ініціали/ініціал, прізвище)</t>
  </si>
  <si>
    <t>ПОГОДЖЕНО:</t>
  </si>
  <si>
    <t>Фінансове управління Ізюмської міської ради</t>
  </si>
  <si>
    <t>М. П.</t>
  </si>
  <si>
    <t>Рішення 111 сесії  Ізюмської міської ради 7 скликання від 29 липня 2020 р. №2911 “Про внесення змін до рішення 100 сесії Ізюмської міської ради 7 скликання від 24 грудня 2019 року №2582 “Про бюджет Ізюмської міської об'єднаної територіальної громади на 2020 рік” та додатків до нього (зі змінами)”</t>
  </si>
  <si>
    <t>Начальник Управління культури Ізюмської міської ради</t>
  </si>
  <si>
    <t>Рішення 112 сесії  Ізюмської міської ради 7 скликання від 11 серпня 2020 р. №2950 “Про внесення змін до рішення 100 сесії Ізюмської міської ради 7 скликання від 24 грудня 2019 року №2582 “Про бюджет Ізюмської міської об'єднаної територіальної громади на 2020 рік” та додатків до нього (зі змінами)”</t>
  </si>
  <si>
    <t>Рішення 114 сесії  Ізюмської міської ради 7 скликання від 26 серпня 2020 р. №2960 “Про внесення змін до рішення 100 сесії Ізюмської міської ради 7 скликання від 24 грудня 2019 року №2582 “Про бюджет Ізюмської міської об'єднаної територіальної громади на 2020 рік” та додатків до нього (зі змінами)”</t>
  </si>
  <si>
    <t>Капітальні видатки</t>
  </si>
  <si>
    <t>Начальник фінансового управління</t>
  </si>
  <si>
    <t>Ірина РЕШЕТНЯК</t>
  </si>
  <si>
    <t>Олена ЯСНОВА</t>
  </si>
  <si>
    <t>Рішення 117 сесії  Ізюмської міської ради 7 скликання від 16 жовтня 2020 р. №3044 “Про внесення змін до рішення 100 сесії Ізюмської міської ради 7 скликання від 24 грудня 2019 року №2582 “Про бюджет Ізюмської міської об'єднаної територіальної громади на 2020 рік” та додатків до нього (зі змінами)”</t>
  </si>
  <si>
    <t>Рішення 118 сесії  Ізюмської міської ради 7 скликання від 23 жовтня 2020 р. №3051 “Про внесення змін до рішення 100 сесії Ізюмської міської ради 7 скликання від 24 грудня 2019 року №2582 “Про бюджет Ізюмської міської об'єднаної територіальної громади на 2020 рік” та додатків до нього (зі змінами)”</t>
  </si>
  <si>
    <t>Рішення 119 сесії  Ізюмської міської ради 7 скликання від 19 листопада 2020 р. №3103 “Про внесення змін до рішення 100 сесії Ізюмської міської ради 7 скликання від 24 грудня 2019 року №2582 “Про бюджет Ізюмської міської об'єднаної територіальної громади на 2020 рік” та додатків до нього (зі змінами)”</t>
  </si>
  <si>
    <t>Рішення 2 сесії  Ізюмської міської ради 8 скликання від 04 грудня 2020 р. №0017 “Про внесення змін до рішення 100 сесії Ізюмської міської ради 7 скликання від 24 грудня 2019 року №2582 “Про бюджет Ізюмської міської об'єднаної територіальної громади на 2020 рік” та додатків до нього (зі змінами)”</t>
  </si>
  <si>
    <t>Обсяг бюджетних призначень / бюджетних асигнувань — 8 077 546 гривень, у тому числі загального фонду — 7 840 307 гривень та спеціального фонду — 237 239гривень.</t>
  </si>
  <si>
    <t>“__15__” грудня  2020 року</t>
  </si>
  <si>
    <t>Від ____15.12.2020р.  №114</t>
  </si>
</sst>
</file>

<file path=xl/styles.xml><?xml version="1.0" encoding="utf-8"?>
<styleSheet xmlns="http://schemas.openxmlformats.org/spreadsheetml/2006/main">
  <numFmts count="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</numFmts>
  <fonts count="44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11"/>
      <name val="Times New Roman"/>
      <family val="1"/>
    </font>
    <font>
      <i/>
      <sz val="11"/>
      <color indexed="8"/>
      <name val="Times New Roman"/>
      <family val="1"/>
    </font>
    <font>
      <b/>
      <sz val="7.5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3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vertical="center" wrapText="1"/>
    </xf>
    <xf numFmtId="0" fontId="4" fillId="0" borderId="0" xfId="0" applyFont="1" applyBorder="1" applyAlignment="1">
      <alignment horizontal="left" vertical="center" wrapText="1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3" fillId="0" borderId="11" xfId="0" applyFont="1" applyBorder="1" applyAlignment="1">
      <alignment vertical="top" wrapText="1"/>
    </xf>
    <xf numFmtId="0" fontId="2" fillId="0" borderId="0" xfId="0" applyFont="1" applyBorder="1" applyAlignment="1">
      <alignment/>
    </xf>
    <xf numFmtId="0" fontId="4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9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2" fillId="0" borderId="0" xfId="0" applyFont="1" applyBorder="1" applyAlignment="1">
      <alignment/>
    </xf>
    <xf numFmtId="0" fontId="3" fillId="0" borderId="0" xfId="0" applyFont="1" applyAlignment="1">
      <alignment horizontal="center" vertical="top" wrapText="1"/>
    </xf>
    <xf numFmtId="0" fontId="5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/>
    </xf>
    <xf numFmtId="0" fontId="8" fillId="0" borderId="0" xfId="0" applyFont="1" applyBorder="1" applyAlignment="1">
      <alignment horizontal="left" wrapText="1"/>
    </xf>
    <xf numFmtId="0" fontId="3" fillId="0" borderId="11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/>
    </xf>
    <xf numFmtId="0" fontId="8" fillId="0" borderId="0" xfId="0" applyFont="1" applyBorder="1" applyAlignment="1">
      <alignment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 wrapText="1"/>
    </xf>
    <xf numFmtId="0" fontId="8" fillId="0" borderId="0" xfId="0" applyFont="1" applyBorder="1" applyAlignment="1">
      <alignment wrapText="1"/>
    </xf>
    <xf numFmtId="0" fontId="3" fillId="0" borderId="0" xfId="0" applyFont="1" applyBorder="1" applyAlignment="1">
      <alignment horizontal="center" vertical="top"/>
    </xf>
    <xf numFmtId="0" fontId="6" fillId="0" borderId="1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wrapText="1"/>
    </xf>
    <xf numFmtId="0" fontId="2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7"/>
  <sheetViews>
    <sheetView tabSelected="1" view="pageBreakPreview" zoomScale="80" zoomScaleSheetLayoutView="80" zoomScalePageLayoutView="0" workbookViewId="0" topLeftCell="A1">
      <selection activeCell="E9" sqref="E9"/>
    </sheetView>
  </sheetViews>
  <sheetFormatPr defaultColWidth="21.57421875" defaultRowHeight="15"/>
  <cols>
    <col min="1" max="1" width="6.57421875" style="1" customWidth="1"/>
    <col min="2" max="7" width="21.57421875" style="1" customWidth="1"/>
    <col min="8" max="38" width="10.28125" style="1" customWidth="1"/>
    <col min="39" max="16384" width="21.57421875" style="1" customWidth="1"/>
  </cols>
  <sheetData>
    <row r="1" spans="6:7" ht="12.75" customHeight="1">
      <c r="F1" s="64" t="s">
        <v>0</v>
      </c>
      <c r="G1" s="64"/>
    </row>
    <row r="2" spans="6:7" ht="15">
      <c r="F2" s="64"/>
      <c r="G2" s="64"/>
    </row>
    <row r="3" spans="6:7" ht="32.25" customHeight="1">
      <c r="F3" s="64"/>
      <c r="G3" s="64"/>
    </row>
    <row r="4" spans="1:5" ht="15.75">
      <c r="A4" s="2"/>
      <c r="E4" s="2" t="s">
        <v>1</v>
      </c>
    </row>
    <row r="5" spans="1:7" ht="15.75" customHeight="1">
      <c r="A5" s="2"/>
      <c r="E5" s="65" t="s">
        <v>2</v>
      </c>
      <c r="F5" s="65"/>
      <c r="G5" s="65"/>
    </row>
    <row r="6" spans="1:7" ht="15.75">
      <c r="A6" s="2"/>
      <c r="B6" s="2"/>
      <c r="E6" s="66" t="s">
        <v>3</v>
      </c>
      <c r="F6" s="66"/>
      <c r="G6" s="66"/>
    </row>
    <row r="7" spans="1:7" ht="15" customHeight="1">
      <c r="A7" s="2"/>
      <c r="E7" s="67" t="s">
        <v>4</v>
      </c>
      <c r="F7" s="67"/>
      <c r="G7" s="67"/>
    </row>
    <row r="8" spans="1:7" ht="15.75" customHeight="1">
      <c r="A8" s="2"/>
      <c r="E8" s="46" t="s">
        <v>112</v>
      </c>
      <c r="F8" s="46"/>
      <c r="G8" s="46"/>
    </row>
    <row r="10" spans="1:7" ht="15.75">
      <c r="A10" s="68" t="s">
        <v>5</v>
      </c>
      <c r="B10" s="68"/>
      <c r="C10" s="68"/>
      <c r="D10" s="68"/>
      <c r="E10" s="68"/>
      <c r="F10" s="68"/>
      <c r="G10" s="68"/>
    </row>
    <row r="11" spans="1:7" ht="15.75">
      <c r="A11" s="68" t="s">
        <v>6</v>
      </c>
      <c r="B11" s="68"/>
      <c r="C11" s="68"/>
      <c r="D11" s="68"/>
      <c r="E11" s="68"/>
      <c r="F11" s="68"/>
      <c r="G11" s="68"/>
    </row>
    <row r="14" spans="1:16" ht="12.75" customHeight="1">
      <c r="A14" s="4" t="s">
        <v>7</v>
      </c>
      <c r="B14" s="60">
        <v>1000000</v>
      </c>
      <c r="C14" s="60"/>
      <c r="D14" s="61" t="s">
        <v>3</v>
      </c>
      <c r="E14" s="61"/>
      <c r="F14" s="61"/>
      <c r="G14" s="5">
        <v>33490989</v>
      </c>
      <c r="H14" s="6"/>
      <c r="I14" s="6"/>
      <c r="J14" s="6"/>
      <c r="K14" s="6"/>
      <c r="L14" s="62"/>
      <c r="M14" s="62"/>
      <c r="N14" s="6"/>
      <c r="O14" s="62"/>
      <c r="P14" s="62"/>
    </row>
    <row r="15" spans="1:16" ht="27.75" customHeight="1">
      <c r="A15" s="45" t="s">
        <v>8</v>
      </c>
      <c r="B15" s="45"/>
      <c r="C15" s="45"/>
      <c r="D15" s="45" t="s">
        <v>4</v>
      </c>
      <c r="E15" s="45"/>
      <c r="F15" s="45"/>
      <c r="G15" s="8" t="s">
        <v>9</v>
      </c>
      <c r="H15" s="9"/>
      <c r="I15" s="59"/>
      <c r="J15" s="59"/>
      <c r="K15" s="59"/>
      <c r="L15" s="63"/>
      <c r="M15" s="63"/>
      <c r="N15" s="11"/>
      <c r="O15" s="56"/>
      <c r="P15" s="56"/>
    </row>
    <row r="16" spans="1:16" ht="12.75" customHeight="1">
      <c r="A16" s="12" t="s">
        <v>10</v>
      </c>
      <c r="B16" s="60">
        <v>1010000</v>
      </c>
      <c r="C16" s="60"/>
      <c r="D16" s="61" t="s">
        <v>3</v>
      </c>
      <c r="E16" s="61"/>
      <c r="F16" s="61"/>
      <c r="G16" s="13">
        <f>G14</f>
        <v>33490989</v>
      </c>
      <c r="H16" s="14"/>
      <c r="I16" s="14"/>
      <c r="J16" s="14"/>
      <c r="K16" s="14"/>
      <c r="L16" s="14"/>
      <c r="M16" s="14"/>
      <c r="N16" s="14"/>
      <c r="O16" s="14"/>
      <c r="P16" s="14"/>
    </row>
    <row r="17" spans="1:16" ht="26.25" customHeight="1">
      <c r="A17" s="45" t="s">
        <v>8</v>
      </c>
      <c r="B17" s="45"/>
      <c r="C17" s="45"/>
      <c r="D17" s="45" t="s">
        <v>4</v>
      </c>
      <c r="E17" s="45"/>
      <c r="F17" s="45"/>
      <c r="G17" s="8" t="s">
        <v>9</v>
      </c>
      <c r="H17" s="9"/>
      <c r="I17" s="59"/>
      <c r="J17" s="59"/>
      <c r="K17" s="59"/>
      <c r="L17" s="59"/>
      <c r="M17" s="59"/>
      <c r="N17" s="11"/>
      <c r="O17" s="56"/>
      <c r="P17" s="56"/>
    </row>
    <row r="18" spans="1:16" ht="44.25" customHeight="1">
      <c r="A18" s="15" t="s">
        <v>11</v>
      </c>
      <c r="B18" s="16">
        <v>1014060</v>
      </c>
      <c r="C18" s="16">
        <v>4060</v>
      </c>
      <c r="D18" s="16" t="s">
        <v>12</v>
      </c>
      <c r="E18" s="57" t="s">
        <v>13</v>
      </c>
      <c r="F18" s="57"/>
      <c r="G18" s="16">
        <v>20518000000</v>
      </c>
      <c r="H18" s="17"/>
      <c r="I18" s="15"/>
      <c r="J18" s="17"/>
      <c r="K18" s="58"/>
      <c r="L18" s="58"/>
      <c r="M18" s="58"/>
      <c r="N18" s="58"/>
      <c r="O18" s="58"/>
      <c r="P18" s="17"/>
    </row>
    <row r="19" spans="2:16" ht="54" customHeight="1">
      <c r="B19" s="10" t="s">
        <v>14</v>
      </c>
      <c r="C19" s="7" t="s">
        <v>15</v>
      </c>
      <c r="D19" s="18" t="s">
        <v>16</v>
      </c>
      <c r="E19" s="45" t="s">
        <v>17</v>
      </c>
      <c r="F19" s="45"/>
      <c r="G19" s="7" t="s">
        <v>18</v>
      </c>
      <c r="H19" s="19"/>
      <c r="I19" s="10"/>
      <c r="J19" s="10"/>
      <c r="K19" s="59"/>
      <c r="L19" s="59"/>
      <c r="M19" s="59"/>
      <c r="N19" s="59"/>
      <c r="O19" s="59"/>
      <c r="P19" s="11"/>
    </row>
    <row r="20" spans="1:7" ht="30.75" customHeight="1">
      <c r="A20" s="20" t="s">
        <v>19</v>
      </c>
      <c r="B20" s="52" t="s">
        <v>110</v>
      </c>
      <c r="C20" s="52"/>
      <c r="D20" s="52"/>
      <c r="E20" s="52"/>
      <c r="F20" s="52"/>
      <c r="G20" s="52"/>
    </row>
    <row r="21" spans="1:7" ht="15.75" customHeight="1">
      <c r="A21" s="20" t="s">
        <v>20</v>
      </c>
      <c r="B21" s="46" t="s">
        <v>21</v>
      </c>
      <c r="C21" s="46"/>
      <c r="D21" s="46"/>
      <c r="E21" s="46"/>
      <c r="F21" s="46"/>
      <c r="G21" s="46"/>
    </row>
    <row r="22" spans="1:7" ht="15.75" customHeight="1">
      <c r="A22" s="20"/>
      <c r="B22" s="21" t="s">
        <v>22</v>
      </c>
      <c r="C22" s="3"/>
      <c r="D22" s="3"/>
      <c r="E22" s="3"/>
      <c r="F22" s="3"/>
      <c r="G22" s="3"/>
    </row>
    <row r="23" spans="1:7" ht="15.75" customHeight="1">
      <c r="A23" s="20"/>
      <c r="B23" s="21" t="s">
        <v>23</v>
      </c>
      <c r="C23" s="3"/>
      <c r="D23" s="3"/>
      <c r="E23" s="3"/>
      <c r="F23" s="3"/>
      <c r="G23" s="3"/>
    </row>
    <row r="24" spans="1:7" ht="15.75" customHeight="1">
      <c r="A24" s="20"/>
      <c r="B24" s="21" t="s">
        <v>24</v>
      </c>
      <c r="C24" s="3"/>
      <c r="D24" s="3"/>
      <c r="E24" s="3"/>
      <c r="F24" s="3"/>
      <c r="G24" s="3"/>
    </row>
    <row r="25" spans="1:7" ht="15.75" customHeight="1">
      <c r="A25" s="20"/>
      <c r="B25" s="21" t="s">
        <v>25</v>
      </c>
      <c r="C25" s="3"/>
      <c r="D25" s="3"/>
      <c r="E25" s="3"/>
      <c r="F25" s="3"/>
      <c r="G25" s="3"/>
    </row>
    <row r="26" spans="1:7" ht="15.75">
      <c r="A26" s="20"/>
      <c r="B26" s="21" t="s">
        <v>26</v>
      </c>
      <c r="C26" s="3"/>
      <c r="D26" s="3"/>
      <c r="E26" s="3"/>
      <c r="F26" s="3"/>
      <c r="G26" s="3"/>
    </row>
    <row r="27" spans="1:8" ht="24.75" customHeight="1">
      <c r="A27" s="20"/>
      <c r="B27" s="55" t="s">
        <v>27</v>
      </c>
      <c r="C27" s="55"/>
      <c r="D27" s="55"/>
      <c r="E27" s="55"/>
      <c r="F27" s="55"/>
      <c r="G27" s="55"/>
      <c r="H27" s="55"/>
    </row>
    <row r="28" spans="1:8" ht="40.5" customHeight="1">
      <c r="A28" s="20"/>
      <c r="B28" s="55" t="s">
        <v>28</v>
      </c>
      <c r="C28" s="55"/>
      <c r="D28" s="55"/>
      <c r="E28" s="55"/>
      <c r="F28" s="55"/>
      <c r="G28" s="55"/>
      <c r="H28" s="55"/>
    </row>
    <row r="29" spans="1:8" ht="39" customHeight="1">
      <c r="A29" s="20"/>
      <c r="B29" s="49" t="s">
        <v>29</v>
      </c>
      <c r="C29" s="49"/>
      <c r="D29" s="49"/>
      <c r="E29" s="49"/>
      <c r="F29" s="49"/>
      <c r="G29" s="49"/>
      <c r="H29" s="49"/>
    </row>
    <row r="30" spans="1:8" ht="45" customHeight="1">
      <c r="A30" s="20"/>
      <c r="B30" s="49" t="s">
        <v>30</v>
      </c>
      <c r="C30" s="49"/>
      <c r="D30" s="49"/>
      <c r="E30" s="49"/>
      <c r="F30" s="49"/>
      <c r="G30" s="49"/>
      <c r="H30" s="49"/>
    </row>
    <row r="31" spans="1:8" ht="42.75" customHeight="1">
      <c r="A31" s="20"/>
      <c r="B31" s="49" t="s">
        <v>31</v>
      </c>
      <c r="C31" s="49"/>
      <c r="D31" s="49"/>
      <c r="E31" s="49"/>
      <c r="F31" s="49"/>
      <c r="G31" s="49"/>
      <c r="H31" s="49"/>
    </row>
    <row r="32" spans="1:8" ht="42.75" customHeight="1">
      <c r="A32" s="20"/>
      <c r="B32" s="49" t="s">
        <v>32</v>
      </c>
      <c r="C32" s="49"/>
      <c r="D32" s="49"/>
      <c r="E32" s="49"/>
      <c r="F32" s="49"/>
      <c r="G32" s="49"/>
      <c r="H32" s="49"/>
    </row>
    <row r="33" spans="1:8" ht="42" customHeight="1">
      <c r="A33" s="20"/>
      <c r="B33" s="49" t="s">
        <v>33</v>
      </c>
      <c r="C33" s="49"/>
      <c r="D33" s="49"/>
      <c r="E33" s="49"/>
      <c r="F33" s="49"/>
      <c r="G33" s="49"/>
      <c r="H33" s="49"/>
    </row>
    <row r="34" spans="1:8" ht="39" customHeight="1">
      <c r="A34" s="20"/>
      <c r="B34" s="49" t="s">
        <v>98</v>
      </c>
      <c r="C34" s="49"/>
      <c r="D34" s="49"/>
      <c r="E34" s="49"/>
      <c r="F34" s="49"/>
      <c r="G34" s="49"/>
      <c r="H34" s="49"/>
    </row>
    <row r="35" spans="1:8" ht="41.25" customHeight="1">
      <c r="A35" s="20"/>
      <c r="B35" s="49" t="s">
        <v>100</v>
      </c>
      <c r="C35" s="49"/>
      <c r="D35" s="49"/>
      <c r="E35" s="49"/>
      <c r="F35" s="49"/>
      <c r="G35" s="49"/>
      <c r="H35" s="49"/>
    </row>
    <row r="36" spans="1:8" ht="39.75" customHeight="1">
      <c r="A36" s="20"/>
      <c r="B36" s="49" t="s">
        <v>101</v>
      </c>
      <c r="C36" s="49"/>
      <c r="D36" s="49"/>
      <c r="E36" s="49"/>
      <c r="F36" s="49"/>
      <c r="G36" s="49"/>
      <c r="H36" s="49"/>
    </row>
    <row r="37" spans="1:8" ht="41.25" customHeight="1">
      <c r="A37" s="20"/>
      <c r="B37" s="44" t="s">
        <v>106</v>
      </c>
      <c r="C37" s="44"/>
      <c r="D37" s="44"/>
      <c r="E37" s="44"/>
      <c r="F37" s="44"/>
      <c r="G37" s="44"/>
      <c r="H37" s="44"/>
    </row>
    <row r="38" spans="1:8" ht="41.25" customHeight="1">
      <c r="A38" s="20"/>
      <c r="B38" s="44" t="s">
        <v>107</v>
      </c>
      <c r="C38" s="44"/>
      <c r="D38" s="44"/>
      <c r="E38" s="44"/>
      <c r="F38" s="44"/>
      <c r="G38" s="44"/>
      <c r="H38" s="44"/>
    </row>
    <row r="39" spans="1:8" ht="41.25" customHeight="1">
      <c r="A39" s="20"/>
      <c r="B39" s="44" t="s">
        <v>108</v>
      </c>
      <c r="C39" s="44"/>
      <c r="D39" s="44"/>
      <c r="E39" s="44"/>
      <c r="F39" s="44"/>
      <c r="G39" s="44"/>
      <c r="H39" s="44"/>
    </row>
    <row r="40" spans="1:8" ht="41.25" customHeight="1">
      <c r="A40" s="20"/>
      <c r="B40" s="44" t="s">
        <v>109</v>
      </c>
      <c r="C40" s="44"/>
      <c r="D40" s="44"/>
      <c r="E40" s="44"/>
      <c r="F40" s="44"/>
      <c r="G40" s="44"/>
      <c r="H40" s="44"/>
    </row>
    <row r="41" spans="1:7" ht="23.25" customHeight="1">
      <c r="A41" s="20" t="s">
        <v>34</v>
      </c>
      <c r="B41" s="46" t="s">
        <v>35</v>
      </c>
      <c r="C41" s="46"/>
      <c r="D41" s="46"/>
      <c r="E41" s="46"/>
      <c r="F41" s="46"/>
      <c r="G41" s="46"/>
    </row>
    <row r="42" ht="12.75" customHeight="1">
      <c r="A42" s="22"/>
    </row>
    <row r="43" spans="1:7" ht="12.75" customHeight="1">
      <c r="A43" s="23" t="s">
        <v>36</v>
      </c>
      <c r="B43" s="54" t="s">
        <v>37</v>
      </c>
      <c r="C43" s="54"/>
      <c r="D43" s="54"/>
      <c r="E43" s="54"/>
      <c r="F43" s="54"/>
      <c r="G43" s="54"/>
    </row>
    <row r="44" spans="1:13" ht="15.75" customHeight="1">
      <c r="A44" s="24">
        <v>1</v>
      </c>
      <c r="B44" s="53" t="s">
        <v>38</v>
      </c>
      <c r="C44" s="53"/>
      <c r="D44" s="53"/>
      <c r="E44" s="53"/>
      <c r="F44" s="53"/>
      <c r="G44" s="53"/>
      <c r="H44" s="26"/>
      <c r="I44" s="26"/>
      <c r="J44" s="26"/>
      <c r="K44" s="26"/>
      <c r="L44" s="26"/>
      <c r="M44" s="26"/>
    </row>
    <row r="45" spans="1:13" ht="15.75" customHeight="1">
      <c r="A45" s="24">
        <v>2</v>
      </c>
      <c r="B45" s="53" t="s">
        <v>39</v>
      </c>
      <c r="C45" s="53"/>
      <c r="D45" s="53"/>
      <c r="E45" s="53"/>
      <c r="F45" s="53"/>
      <c r="G45" s="53"/>
      <c r="H45" s="26"/>
      <c r="I45" s="26"/>
      <c r="J45" s="26"/>
      <c r="K45" s="26"/>
      <c r="L45" s="26"/>
      <c r="M45" s="26"/>
    </row>
    <row r="46" spans="1:13" ht="15.75" customHeight="1">
      <c r="A46" s="23">
        <v>3</v>
      </c>
      <c r="B46" s="53" t="s">
        <v>40</v>
      </c>
      <c r="C46" s="53"/>
      <c r="D46" s="53"/>
      <c r="E46" s="53"/>
      <c r="F46" s="53"/>
      <c r="G46" s="53"/>
      <c r="H46" s="26"/>
      <c r="I46" s="26"/>
      <c r="J46" s="26"/>
      <c r="K46" s="26"/>
      <c r="L46" s="26"/>
      <c r="M46" s="26"/>
    </row>
    <row r="47" ht="12" customHeight="1">
      <c r="A47" s="22"/>
    </row>
    <row r="48" spans="1:2" ht="15.75">
      <c r="A48" s="27" t="s">
        <v>41</v>
      </c>
      <c r="B48" s="1" t="s">
        <v>42</v>
      </c>
    </row>
    <row r="49" ht="9.75" customHeight="1">
      <c r="A49" s="27"/>
    </row>
    <row r="50" spans="1:7" ht="15.75" customHeight="1">
      <c r="A50" s="20" t="s">
        <v>43</v>
      </c>
      <c r="B50" s="46" t="s">
        <v>44</v>
      </c>
      <c r="C50" s="46"/>
      <c r="D50" s="46"/>
      <c r="E50" s="46"/>
      <c r="F50" s="46"/>
      <c r="G50" s="46"/>
    </row>
    <row r="51" spans="1:7" ht="15.75" customHeight="1">
      <c r="A51" s="23" t="s">
        <v>36</v>
      </c>
      <c r="B51" s="54" t="s">
        <v>45</v>
      </c>
      <c r="C51" s="54"/>
      <c r="D51" s="54"/>
      <c r="E51" s="54"/>
      <c r="F51" s="54"/>
      <c r="G51" s="54"/>
    </row>
    <row r="52" spans="1:7" ht="15.75" customHeight="1">
      <c r="A52" s="24">
        <v>1</v>
      </c>
      <c r="B52" s="53" t="s">
        <v>46</v>
      </c>
      <c r="C52" s="53"/>
      <c r="D52" s="53"/>
      <c r="E52" s="53"/>
      <c r="F52" s="53"/>
      <c r="G52" s="53"/>
    </row>
    <row r="53" spans="1:7" ht="15.75" customHeight="1">
      <c r="A53" s="24">
        <v>2</v>
      </c>
      <c r="B53" s="53" t="s">
        <v>40</v>
      </c>
      <c r="C53" s="53"/>
      <c r="D53" s="53"/>
      <c r="E53" s="53"/>
      <c r="F53" s="53"/>
      <c r="G53" s="53"/>
    </row>
    <row r="54" spans="1:7" ht="15.75">
      <c r="A54" s="20"/>
      <c r="B54" s="28"/>
      <c r="C54" s="28"/>
      <c r="D54" s="28"/>
      <c r="E54" s="28"/>
      <c r="F54" s="28"/>
      <c r="G54" s="28"/>
    </row>
    <row r="55" spans="1:7" ht="15">
      <c r="A55" s="29" t="s">
        <v>47</v>
      </c>
      <c r="B55" s="30" t="s">
        <v>48</v>
      </c>
      <c r="C55" s="31"/>
      <c r="D55" s="31"/>
      <c r="E55" s="31"/>
      <c r="F55" s="31"/>
      <c r="G55" s="31"/>
    </row>
    <row r="56" ht="15">
      <c r="B56" s="1" t="s">
        <v>49</v>
      </c>
    </row>
    <row r="57" spans="1:5" ht="45">
      <c r="A57" s="32" t="s">
        <v>36</v>
      </c>
      <c r="B57" s="32" t="s">
        <v>48</v>
      </c>
      <c r="C57" s="32" t="s">
        <v>50</v>
      </c>
      <c r="D57" s="32" t="s">
        <v>51</v>
      </c>
      <c r="E57" s="32" t="s">
        <v>52</v>
      </c>
    </row>
    <row r="58" spans="1:5" ht="15">
      <c r="A58" s="32">
        <v>1</v>
      </c>
      <c r="B58" s="32">
        <v>2</v>
      </c>
      <c r="C58" s="32">
        <v>3</v>
      </c>
      <c r="D58" s="32">
        <v>4</v>
      </c>
      <c r="E58" s="32">
        <v>5</v>
      </c>
    </row>
    <row r="59" spans="1:5" ht="45">
      <c r="A59" s="33">
        <v>1</v>
      </c>
      <c r="B59" s="32" t="s">
        <v>53</v>
      </c>
      <c r="C59" s="32">
        <f>5337435-110851+86600+3272+30406+19318</f>
        <v>5366180</v>
      </c>
      <c r="D59" s="32">
        <v>0</v>
      </c>
      <c r="E59" s="32">
        <f aca="true" t="shared" si="0" ref="E59:E64">C59+D59</f>
        <v>5366180</v>
      </c>
    </row>
    <row r="60" spans="1:5" ht="45">
      <c r="A60" s="33">
        <v>2</v>
      </c>
      <c r="B60" s="32" t="s">
        <v>54</v>
      </c>
      <c r="C60" s="32">
        <f>208311-16600-18000</f>
        <v>173711</v>
      </c>
      <c r="D60" s="32">
        <v>95000</v>
      </c>
      <c r="E60" s="32">
        <f t="shared" si="0"/>
        <v>268711</v>
      </c>
    </row>
    <row r="61" spans="1:5" ht="34.5" customHeight="1">
      <c r="A61" s="32">
        <v>3</v>
      </c>
      <c r="B61" s="32" t="s">
        <v>55</v>
      </c>
      <c r="C61" s="32">
        <f>563323+16600+88600-40000+49755+49995-97664-11014+36723</f>
        <v>656318</v>
      </c>
      <c r="D61" s="32">
        <v>35000</v>
      </c>
      <c r="E61" s="32">
        <f t="shared" si="0"/>
        <v>691318</v>
      </c>
    </row>
    <row r="62" spans="1:5" ht="15">
      <c r="A62" s="32">
        <v>4</v>
      </c>
      <c r="B62" s="32" t="s">
        <v>56</v>
      </c>
      <c r="C62" s="32">
        <f>7360-6448</f>
        <v>912</v>
      </c>
      <c r="D62" s="32">
        <v>1000</v>
      </c>
      <c r="E62" s="32">
        <f t="shared" si="0"/>
        <v>1912</v>
      </c>
    </row>
    <row r="63" spans="1:5" ht="30">
      <c r="A63" s="32">
        <v>5</v>
      </c>
      <c r="B63" s="32" t="s">
        <v>57</v>
      </c>
      <c r="C63" s="32">
        <f>1517932-480000+50000-31197+87616-29449</f>
        <v>1114902</v>
      </c>
      <c r="D63" s="32">
        <v>1000</v>
      </c>
      <c r="E63" s="32">
        <f t="shared" si="0"/>
        <v>1115902</v>
      </c>
    </row>
    <row r="64" spans="1:5" ht="60">
      <c r="A64" s="33">
        <v>6</v>
      </c>
      <c r="B64" s="32" t="s">
        <v>58</v>
      </c>
      <c r="C64" s="32">
        <f>125000-1530+480000-75186</f>
        <v>528284</v>
      </c>
      <c r="D64" s="32">
        <v>28000</v>
      </c>
      <c r="E64" s="32">
        <f t="shared" si="0"/>
        <v>556284</v>
      </c>
    </row>
    <row r="65" spans="1:5" ht="15">
      <c r="A65" s="33">
        <v>7</v>
      </c>
      <c r="B65" s="32" t="s">
        <v>102</v>
      </c>
      <c r="C65" s="32">
        <v>0</v>
      </c>
      <c r="D65" s="32">
        <f>49995+100000+18000-90756</f>
        <v>77239</v>
      </c>
      <c r="E65" s="32">
        <f>D65+C65</f>
        <v>77239</v>
      </c>
    </row>
    <row r="66" spans="1:5" ht="15.75" customHeight="1">
      <c r="A66" s="50" t="s">
        <v>52</v>
      </c>
      <c r="B66" s="50"/>
      <c r="C66" s="32">
        <f>C59+C60+C61+C62+C63+C64+C65</f>
        <v>7840307</v>
      </c>
      <c r="D66" s="32">
        <f>D59+D60+D61+D62+D63+D64+D65</f>
        <v>237239</v>
      </c>
      <c r="E66" s="32">
        <f>E59+E60+E61+E62+E63+E64+E65</f>
        <v>8077546</v>
      </c>
    </row>
    <row r="67" ht="15.75">
      <c r="A67" s="22"/>
    </row>
    <row r="68" spans="1:7" ht="15.75" customHeight="1">
      <c r="A68" s="51" t="s">
        <v>59</v>
      </c>
      <c r="B68" s="52" t="s">
        <v>60</v>
      </c>
      <c r="C68" s="52"/>
      <c r="D68" s="52"/>
      <c r="E68" s="52"/>
      <c r="F68" s="52"/>
      <c r="G68" s="52"/>
    </row>
    <row r="69" spans="1:2" ht="15">
      <c r="A69" s="51"/>
      <c r="B69" s="34" t="s">
        <v>61</v>
      </c>
    </row>
    <row r="70" spans="1:5" ht="45">
      <c r="A70" s="32" t="s">
        <v>36</v>
      </c>
      <c r="B70" s="32" t="s">
        <v>62</v>
      </c>
      <c r="C70" s="32" t="s">
        <v>50</v>
      </c>
      <c r="D70" s="32" t="s">
        <v>51</v>
      </c>
      <c r="E70" s="32" t="s">
        <v>52</v>
      </c>
    </row>
    <row r="71" spans="1:5" ht="15">
      <c r="A71" s="32">
        <v>1</v>
      </c>
      <c r="B71" s="32">
        <v>2</v>
      </c>
      <c r="C71" s="32">
        <v>3</v>
      </c>
      <c r="D71" s="32">
        <v>4</v>
      </c>
      <c r="E71" s="32">
        <v>5</v>
      </c>
    </row>
    <row r="72" spans="1:5" ht="15">
      <c r="A72" s="32"/>
      <c r="B72" s="35"/>
      <c r="C72" s="35"/>
      <c r="D72" s="35"/>
      <c r="E72" s="35"/>
    </row>
    <row r="73" spans="1:5" ht="15.75" customHeight="1">
      <c r="A73" s="50" t="s">
        <v>52</v>
      </c>
      <c r="B73" s="50"/>
      <c r="C73" s="35"/>
      <c r="D73" s="35"/>
      <c r="E73" s="35"/>
    </row>
    <row r="75" spans="1:7" ht="15.75" customHeight="1">
      <c r="A75" s="29" t="s">
        <v>63</v>
      </c>
      <c r="B75" s="52" t="s">
        <v>64</v>
      </c>
      <c r="C75" s="52"/>
      <c r="D75" s="52"/>
      <c r="E75" s="52"/>
      <c r="F75" s="52"/>
      <c r="G75" s="52"/>
    </row>
    <row r="76" spans="1:7" ht="46.5" customHeight="1">
      <c r="A76" s="32" t="s">
        <v>36</v>
      </c>
      <c r="B76" s="32" t="s">
        <v>65</v>
      </c>
      <c r="C76" s="32" t="s">
        <v>66</v>
      </c>
      <c r="D76" s="32" t="s">
        <v>67</v>
      </c>
      <c r="E76" s="32" t="s">
        <v>50</v>
      </c>
      <c r="F76" s="32" t="s">
        <v>51</v>
      </c>
      <c r="G76" s="32" t="s">
        <v>52</v>
      </c>
    </row>
    <row r="77" spans="1:7" ht="15.75">
      <c r="A77" s="23">
        <v>1</v>
      </c>
      <c r="B77" s="23">
        <v>2</v>
      </c>
      <c r="C77" s="23">
        <v>3</v>
      </c>
      <c r="D77" s="23">
        <v>4</v>
      </c>
      <c r="E77" s="23">
        <v>5</v>
      </c>
      <c r="F77" s="23">
        <v>6</v>
      </c>
      <c r="G77" s="23">
        <v>7</v>
      </c>
    </row>
    <row r="78" spans="1:7" ht="15.75">
      <c r="A78" s="23">
        <v>1</v>
      </c>
      <c r="B78" s="36" t="s">
        <v>68</v>
      </c>
      <c r="C78" s="23"/>
      <c r="D78" s="23"/>
      <c r="E78" s="23"/>
      <c r="F78" s="23"/>
      <c r="G78" s="23"/>
    </row>
    <row r="79" spans="1:7" ht="30">
      <c r="A79" s="23"/>
      <c r="B79" s="35" t="s">
        <v>69</v>
      </c>
      <c r="C79" s="32" t="s">
        <v>70</v>
      </c>
      <c r="D79" s="32" t="s">
        <v>71</v>
      </c>
      <c r="E79" s="32">
        <v>75.25</v>
      </c>
      <c r="F79" s="23"/>
      <c r="G79" s="32">
        <f>E79</f>
        <v>75.25</v>
      </c>
    </row>
    <row r="80" spans="1:7" ht="45">
      <c r="A80" s="23"/>
      <c r="B80" s="35" t="s">
        <v>72</v>
      </c>
      <c r="C80" s="32" t="s">
        <v>73</v>
      </c>
      <c r="D80" s="32" t="s">
        <v>74</v>
      </c>
      <c r="E80" s="32">
        <v>41</v>
      </c>
      <c r="F80" s="23"/>
      <c r="G80" s="32">
        <f>E80</f>
        <v>41</v>
      </c>
    </row>
    <row r="81" spans="1:7" ht="60">
      <c r="A81" s="23"/>
      <c r="B81" s="25" t="s">
        <v>75</v>
      </c>
      <c r="C81" s="32" t="s">
        <v>70</v>
      </c>
      <c r="D81" s="32" t="s">
        <v>76</v>
      </c>
      <c r="E81" s="32">
        <v>929</v>
      </c>
      <c r="F81" s="23"/>
      <c r="G81" s="32">
        <f>E81</f>
        <v>929</v>
      </c>
    </row>
    <row r="82" spans="1:7" ht="15.75">
      <c r="A82" s="23">
        <v>2</v>
      </c>
      <c r="B82" s="36" t="s">
        <v>77</v>
      </c>
      <c r="C82" s="23"/>
      <c r="D82" s="23"/>
      <c r="E82" s="37" t="s">
        <v>78</v>
      </c>
      <c r="F82" s="23"/>
      <c r="G82" s="37" t="s">
        <v>78</v>
      </c>
    </row>
    <row r="83" spans="1:7" ht="60">
      <c r="A83" s="23"/>
      <c r="B83" s="35" t="s">
        <v>79</v>
      </c>
      <c r="C83" s="32" t="s">
        <v>73</v>
      </c>
      <c r="D83" s="32" t="s">
        <v>74</v>
      </c>
      <c r="E83" s="32">
        <v>30</v>
      </c>
      <c r="F83" s="23"/>
      <c r="G83" s="32">
        <f aca="true" t="shared" si="1" ref="G83:G88">E83</f>
        <v>30</v>
      </c>
    </row>
    <row r="84" spans="1:7" ht="30">
      <c r="A84" s="23"/>
      <c r="B84" s="35" t="s">
        <v>80</v>
      </c>
      <c r="C84" s="32" t="s">
        <v>73</v>
      </c>
      <c r="D84" s="32" t="s">
        <v>76</v>
      </c>
      <c r="E84" s="32">
        <v>18</v>
      </c>
      <c r="F84" s="23"/>
      <c r="G84" s="32">
        <f t="shared" si="1"/>
        <v>18</v>
      </c>
    </row>
    <row r="85" spans="1:7" ht="45">
      <c r="A85" s="23"/>
      <c r="B85" s="35" t="s">
        <v>81</v>
      </c>
      <c r="C85" s="32" t="s">
        <v>73</v>
      </c>
      <c r="D85" s="32" t="s">
        <v>76</v>
      </c>
      <c r="E85" s="32">
        <v>2</v>
      </c>
      <c r="F85" s="23"/>
      <c r="G85" s="32">
        <f t="shared" si="1"/>
        <v>2</v>
      </c>
    </row>
    <row r="86" spans="1:7" ht="45">
      <c r="A86" s="23"/>
      <c r="B86" s="35" t="s">
        <v>82</v>
      </c>
      <c r="C86" s="32" t="s">
        <v>83</v>
      </c>
      <c r="D86" s="32" t="s">
        <v>76</v>
      </c>
      <c r="E86" s="32">
        <v>22</v>
      </c>
      <c r="F86" s="23"/>
      <c r="G86" s="32">
        <f t="shared" si="1"/>
        <v>22</v>
      </c>
    </row>
    <row r="87" spans="1:7" ht="60">
      <c r="A87" s="23"/>
      <c r="B87" s="35" t="s">
        <v>84</v>
      </c>
      <c r="C87" s="32" t="s">
        <v>73</v>
      </c>
      <c r="D87" s="32" t="s">
        <v>76</v>
      </c>
      <c r="E87" s="32">
        <v>84</v>
      </c>
      <c r="F87" s="23"/>
      <c r="G87" s="32">
        <f t="shared" si="1"/>
        <v>84</v>
      </c>
    </row>
    <row r="88" spans="1:7" ht="45">
      <c r="A88" s="23"/>
      <c r="B88" s="25" t="s">
        <v>85</v>
      </c>
      <c r="C88" s="32" t="s">
        <v>73</v>
      </c>
      <c r="D88" s="32" t="s">
        <v>76</v>
      </c>
      <c r="E88" s="32">
        <v>35</v>
      </c>
      <c r="F88" s="23"/>
      <c r="G88" s="32">
        <f t="shared" si="1"/>
        <v>35</v>
      </c>
    </row>
    <row r="89" spans="1:7" ht="15.75">
      <c r="A89" s="23">
        <v>3</v>
      </c>
      <c r="B89" s="36" t="s">
        <v>86</v>
      </c>
      <c r="C89" s="23"/>
      <c r="D89" s="23"/>
      <c r="E89" s="37" t="s">
        <v>78</v>
      </c>
      <c r="F89" s="23"/>
      <c r="G89" s="37" t="s">
        <v>78</v>
      </c>
    </row>
    <row r="90" spans="1:7" ht="90">
      <c r="A90" s="23"/>
      <c r="B90" s="35" t="s">
        <v>87</v>
      </c>
      <c r="C90" s="32" t="s">
        <v>73</v>
      </c>
      <c r="D90" s="32" t="s">
        <v>88</v>
      </c>
      <c r="E90" s="32">
        <v>0</v>
      </c>
      <c r="F90" s="23"/>
      <c r="G90" s="32">
        <v>0</v>
      </c>
    </row>
    <row r="91" spans="1:7" ht="45">
      <c r="A91" s="23"/>
      <c r="B91" s="35" t="s">
        <v>89</v>
      </c>
      <c r="C91" s="32" t="s">
        <v>73</v>
      </c>
      <c r="D91" s="32" t="s">
        <v>88</v>
      </c>
      <c r="E91" s="32">
        <v>-163</v>
      </c>
      <c r="F91" s="23"/>
      <c r="G91" s="32">
        <v>-163</v>
      </c>
    </row>
    <row r="92" spans="1:7" ht="45">
      <c r="A92" s="23"/>
      <c r="B92" s="35" t="s">
        <v>90</v>
      </c>
      <c r="C92" s="32" t="s">
        <v>83</v>
      </c>
      <c r="D92" s="32" t="s">
        <v>88</v>
      </c>
      <c r="E92" s="32">
        <v>-266</v>
      </c>
      <c r="F92" s="23"/>
      <c r="G92" s="32">
        <v>-266</v>
      </c>
    </row>
    <row r="93" spans="1:7" ht="60">
      <c r="A93" s="23"/>
      <c r="B93" s="35" t="s">
        <v>91</v>
      </c>
      <c r="C93" s="32" t="s">
        <v>73</v>
      </c>
      <c r="D93" s="32" t="s">
        <v>88</v>
      </c>
      <c r="E93" s="32">
        <v>-176</v>
      </c>
      <c r="F93" s="23"/>
      <c r="G93" s="32">
        <v>-176</v>
      </c>
    </row>
    <row r="94" spans="1:7" ht="45">
      <c r="A94" s="23"/>
      <c r="B94" s="25" t="s">
        <v>85</v>
      </c>
      <c r="C94" s="32" t="s">
        <v>73</v>
      </c>
      <c r="D94" s="32" t="s">
        <v>88</v>
      </c>
      <c r="E94" s="32">
        <v>-55</v>
      </c>
      <c r="F94" s="23"/>
      <c r="G94" s="32">
        <v>-55</v>
      </c>
    </row>
    <row r="95" spans="1:7" ht="15.75">
      <c r="A95" s="23">
        <v>4</v>
      </c>
      <c r="B95" s="36" t="s">
        <v>92</v>
      </c>
      <c r="C95" s="23"/>
      <c r="D95" s="23"/>
      <c r="E95" s="23"/>
      <c r="F95" s="23"/>
      <c r="G95" s="23"/>
    </row>
    <row r="96" spans="1:7" ht="15.75">
      <c r="A96" s="36"/>
      <c r="B96" s="36"/>
      <c r="C96" s="23"/>
      <c r="D96" s="23"/>
      <c r="E96" s="23"/>
      <c r="F96" s="23"/>
      <c r="G96" s="23"/>
    </row>
    <row r="97" ht="15.75">
      <c r="A97" s="22"/>
    </row>
    <row r="98" ht="15.75">
      <c r="A98" s="22"/>
    </row>
    <row r="99" spans="1:4" ht="15.75" customHeight="1">
      <c r="A99" s="47" t="s">
        <v>99</v>
      </c>
      <c r="B99" s="47"/>
      <c r="C99" s="47"/>
      <c r="D99" s="2"/>
    </row>
    <row r="100" spans="1:7" ht="15.75">
      <c r="A100" s="47"/>
      <c r="B100" s="47"/>
      <c r="C100" s="47"/>
      <c r="D100" s="38"/>
      <c r="E100" s="39"/>
      <c r="F100" s="48" t="s">
        <v>105</v>
      </c>
      <c r="G100" s="48"/>
    </row>
    <row r="101" spans="1:7" ht="15.75" customHeight="1">
      <c r="A101" s="34"/>
      <c r="B101" s="20"/>
      <c r="D101" s="40" t="s">
        <v>93</v>
      </c>
      <c r="F101" s="45" t="s">
        <v>94</v>
      </c>
      <c r="G101" s="45"/>
    </row>
    <row r="102" spans="1:4" ht="15.75" customHeight="1">
      <c r="A102" s="46" t="s">
        <v>95</v>
      </c>
      <c r="B102" s="46"/>
      <c r="C102" s="20"/>
      <c r="D102" s="20"/>
    </row>
    <row r="103" spans="1:4" ht="15.75">
      <c r="A103" s="41" t="s">
        <v>96</v>
      </c>
      <c r="B103" s="28"/>
      <c r="C103" s="20"/>
      <c r="D103" s="20"/>
    </row>
    <row r="104" spans="1:7" ht="28.5" customHeight="1">
      <c r="A104" s="47" t="s">
        <v>103</v>
      </c>
      <c r="B104" s="47"/>
      <c r="C104" s="47"/>
      <c r="D104" s="38"/>
      <c r="E104" s="39"/>
      <c r="F104" s="48" t="s">
        <v>104</v>
      </c>
      <c r="G104" s="48"/>
    </row>
    <row r="105" spans="1:7" ht="15.75" customHeight="1">
      <c r="A105" s="2"/>
      <c r="B105" s="20"/>
      <c r="C105" s="20"/>
      <c r="D105" s="40" t="s">
        <v>93</v>
      </c>
      <c r="F105" s="45" t="s">
        <v>94</v>
      </c>
      <c r="G105" s="45"/>
    </row>
    <row r="106" ht="15">
      <c r="A106" s="42" t="s">
        <v>111</v>
      </c>
    </row>
    <row r="107" ht="15">
      <c r="A107" s="43" t="s">
        <v>97</v>
      </c>
    </row>
  </sheetData>
  <sheetProtection selectLockedCells="1" selectUnlockedCells="1"/>
  <mergeCells count="66">
    <mergeCell ref="B39:H39"/>
    <mergeCell ref="F1:G3"/>
    <mergeCell ref="E5:G5"/>
    <mergeCell ref="E6:G6"/>
    <mergeCell ref="E7:G7"/>
    <mergeCell ref="E8:G8"/>
    <mergeCell ref="A10:G10"/>
    <mergeCell ref="A11:G11"/>
    <mergeCell ref="B14:C14"/>
    <mergeCell ref="D14:F14"/>
    <mergeCell ref="L14:M14"/>
    <mergeCell ref="O14:P14"/>
    <mergeCell ref="A15:C15"/>
    <mergeCell ref="D15:F15"/>
    <mergeCell ref="I15:K15"/>
    <mergeCell ref="L15:M15"/>
    <mergeCell ref="O15:P15"/>
    <mergeCell ref="B16:C16"/>
    <mergeCell ref="D16:F16"/>
    <mergeCell ref="A17:C17"/>
    <mergeCell ref="D17:F17"/>
    <mergeCell ref="I17:K17"/>
    <mergeCell ref="L17:M17"/>
    <mergeCell ref="O17:P17"/>
    <mergeCell ref="E18:F18"/>
    <mergeCell ref="K18:M18"/>
    <mergeCell ref="N18:O18"/>
    <mergeCell ref="E19:F19"/>
    <mergeCell ref="K19:L19"/>
    <mergeCell ref="M19:O19"/>
    <mergeCell ref="B20:G20"/>
    <mergeCell ref="B21:G21"/>
    <mergeCell ref="B27:H27"/>
    <mergeCell ref="B28:H28"/>
    <mergeCell ref="B29:H29"/>
    <mergeCell ref="B30:H30"/>
    <mergeCell ref="B31:H31"/>
    <mergeCell ref="B32:H32"/>
    <mergeCell ref="B33:H33"/>
    <mergeCell ref="B41:G41"/>
    <mergeCell ref="B43:G43"/>
    <mergeCell ref="B44:G44"/>
    <mergeCell ref="B35:H35"/>
    <mergeCell ref="B36:H36"/>
    <mergeCell ref="B37:H37"/>
    <mergeCell ref="B38:H38"/>
    <mergeCell ref="B34:H34"/>
    <mergeCell ref="A66:B66"/>
    <mergeCell ref="A68:A69"/>
    <mergeCell ref="B68:G68"/>
    <mergeCell ref="A73:B73"/>
    <mergeCell ref="B75:G75"/>
    <mergeCell ref="B45:G45"/>
    <mergeCell ref="B46:G46"/>
    <mergeCell ref="B50:G50"/>
    <mergeCell ref="B51:G51"/>
    <mergeCell ref="B40:H40"/>
    <mergeCell ref="F101:G101"/>
    <mergeCell ref="A102:B102"/>
    <mergeCell ref="A104:C104"/>
    <mergeCell ref="F104:G104"/>
    <mergeCell ref="F105:G105"/>
    <mergeCell ref="A99:C100"/>
    <mergeCell ref="F100:G100"/>
    <mergeCell ref="B52:G52"/>
    <mergeCell ref="B53:G53"/>
  </mergeCells>
  <printOptions/>
  <pageMargins left="0.1798611111111111" right="0.1597222222222222" top="0.5201388888888889" bottom="0.2902777777777778" header="0.5118055555555555" footer="0.5118055555555555"/>
  <pageSetup horizontalDpi="600" verticalDpi="600" orientation="landscape" paperSize="9" scale="84" r:id="rId1"/>
  <rowBreaks count="4" manualBreakCount="4">
    <brk id="29" max="15" man="1"/>
    <brk id="53" max="255" man="1"/>
    <brk id="78" max="15" man="1"/>
    <brk id="91" max="255" man="1"/>
  </rowBreaks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АленаК</cp:lastModifiedBy>
  <cp:lastPrinted>2020-12-10T11:45:07Z</cp:lastPrinted>
  <dcterms:modified xsi:type="dcterms:W3CDTF">2020-12-30T13:53:27Z</dcterms:modified>
  <cp:category/>
  <cp:version/>
  <cp:contentType/>
  <cp:contentStatus/>
</cp:coreProperties>
</file>