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муз" sheetId="1" r:id="rId1"/>
  </sheets>
  <definedNames>
    <definedName name="_xlnm.Print_Area" localSheetId="0">'муз'!$A$1:$Q$110</definedName>
  </definedNames>
  <calcPr fullCalcOnLoad="1"/>
</workbook>
</file>

<file path=xl/sharedStrings.xml><?xml version="1.0" encoding="utf-8"?>
<sst xmlns="http://schemas.openxmlformats.org/spreadsheetml/2006/main" count="146" uniqueCount="84">
  <si>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</si>
  <si>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</si>
  <si>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</si>
  <si>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</si>
  <si>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</si>
  <si>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</si>
  <si>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</si>
  <si>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</si>
  <si>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</si>
  <si>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</si>
  <si>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</si>
  <si>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</si>
  <si>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</si>
  <si>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</si>
  <si>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</si>
  <si>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музеїв і виставок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</si>
  <si>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</si>
  <si>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</si>
  <si>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</si>
  <si>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</si>
  <si>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</si>
  <si>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</si>
  <si>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</si>
  <si>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</si>
  <si>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</si>
  <si>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</si>
  <si>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</si>
  <si>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</si>
  <si>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</si>
  <si>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</si>
  <si>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</si>
  <si>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</si>
  <si>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</si>
  <si>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</si>
  <si>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</si>
  <si>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</si>
  <si>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</si>
  <si>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</si>
  <si>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</si>
  <si>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</si>
  <si>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Усього</t>
  </si>
  <si>
    <t>Проведення свят, фестевалів, конкурсів та іншіх культурних заходів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</si>
  <si>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</si>
  <si>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>Спецфонд — Придбання предметів, матеріалів  -- за рахунок залишків коштів, що склалися на початок року (01.01.2018р.)., надходжень в натуральній формі та за рахунок зменьшення необхідності в видатках на другі напрями,  оплата послуг — у зв*язку з і зменьшенням потреби в послугах, оплата відряджнень — у зв*язку   з виробничою необхідністю зменьшення кількості  відряджень, проведення свят... -- у зв*язку з тим, що небуло необхідності в фінансуванні проведення заходів (були проведені безкоштовно). Загальний фонд — наявність економіїї коштів по з/п , нарахуванням на з/п та придбання предметів, матеріалів та інвентарю.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</si>
  <si>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</si>
  <si>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</si>
  <si>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</si>
  <si>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</si>
  <si>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</si>
  <si>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</si>
  <si>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</si>
  <si>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</si>
  <si>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</si>
  <si>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</si>
  <si>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</si>
  <si>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</si>
  <si>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</si>
  <si>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штатних одиниць</t>
  </si>
  <si>
    <t>од.</t>
  </si>
  <si>
    <t xml:space="preserve">Пояснення щодо причин розбіжностей між затвердженими та досягнутими результативними показниками:   у зв*язку з виробничою необхідністю (відкриті глядацкі зали на 1-му поверсі) на вакантне місце прийнятий доглядач </t>
  </si>
  <si>
    <t xml:space="preserve">  продукту</t>
  </si>
  <si>
    <t xml:space="preserve">кількість проведених екскурсій </t>
  </si>
  <si>
    <t>кількість експонатів музею</t>
  </si>
  <si>
    <t>кількість експонуємих предметів</t>
  </si>
  <si>
    <t>кількість відвідувачів</t>
  </si>
  <si>
    <t>Пояснення щодо причин розбіжностей між затвердженими та досягнутими результативними показниками: кількість проведених екскурсій проведено меньше ніж заплановано за рахунок збільшення індивідуального відвідування музею;  кількість експонатів — помилково поставленої невірної цифри ( вірно - 13613 од., таким чином відхілення складає 85 од, за рахунок незапланованого поповнення фонду від населення  ;  експонуємі предмети — за рахунок округлення ( було постаслено в тис.) і план і факт в одиницях склададає -1991;  кількість відвідувачив збільшилась за рахунок збільшення гостей міста.</t>
  </si>
  <si>
    <t>ефективності</t>
  </si>
  <si>
    <t>різниця в кількості проведених екскурсій  в порівнянні з минулим роком (+,-)</t>
  </si>
  <si>
    <t>різниця в кількость експонатів музею в порівнянні з минулим роком (+,-)</t>
  </si>
  <si>
    <t>тис.од.</t>
  </si>
  <si>
    <t>різниця в кількісті експонуємих предметів (+,-)</t>
  </si>
  <si>
    <t>-</t>
  </si>
  <si>
    <t xml:space="preserve"> -</t>
  </si>
  <si>
    <t>різниця в кількісті відвідувачів в порівнянні з минулим роком (+,-)</t>
  </si>
  <si>
    <t>Пояснення щодо причин розбіжностей між затвердженими та досягнутими результативними показниками: кількість проведених екскурсій проведено меньше ніж у попередньому році за рахунок збільшення індивідуального відвідування музею;  кількість експонатів —  помилково поставленої невірної цифри ( вірно - 13613 од., таким чином відхілення складає 85 од, за рахунок незапланованого поповнення фонду від населення ;    кількість відвідувачив збільшилась за рахунок збільшення гостей міста ніж у попередньому році..</t>
  </si>
  <si>
    <t>якості</t>
  </si>
  <si>
    <t xml:space="preserve">Пояснення щодо причин розбіжностей між затвердженими та досягнутими результативними показниками 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</si>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</sst>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sz val="24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32"/>
      <name val="Arial Cyr"/>
      <family val="2"/>
    </font>
    <font>
      <b/>
      <sz val="32"/>
      <name val="Arial Cyr"/>
      <family val="2"/>
    </font>
    <font>
      <sz val="26"/>
      <name val="Arial Cyr"/>
      <family val="2"/>
    </font>
    <font>
      <b/>
      <i/>
      <sz val="32"/>
      <name val="Arial Cyr"/>
      <family val="2"/>
    </font>
    <font>
      <b/>
      <i/>
      <sz val="26"/>
      <name val="Arial Cyr"/>
      <family val="2"/>
    </font>
    <font>
      <b/>
      <sz val="24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6" fillId="0" borderId="0" xfId="0" applyFont="1" applyBorder="1" applyAlignment="1">
      <alignment horizontal="center"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10" xfId="0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28" fillId="0" borderId="10" xfId="0" applyFont="1" applyBorder="1" applyAlignment="1">
      <alignment/>
    </xf>
    <xf numFmtId="164" fontId="25" fillId="0" borderId="0" xfId="0" applyFont="1" applyBorder="1" applyAlignment="1">
      <alignment horizontal="center"/>
    </xf>
    <xf numFmtId="164" fontId="25" fillId="0" borderId="11" xfId="0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4" fontId="29" fillId="0" borderId="10" xfId="0" applyFont="1" applyBorder="1" applyAlignment="1">
      <alignment/>
    </xf>
    <xf numFmtId="164" fontId="27" fillId="0" borderId="10" xfId="0" applyFont="1" applyBorder="1" applyAlignment="1">
      <alignment/>
    </xf>
    <xf numFmtId="164" fontId="25" fillId="0" borderId="11" xfId="0" applyFont="1" applyBorder="1" applyAlignment="1">
      <alignment/>
    </xf>
    <xf numFmtId="165" fontId="30" fillId="0" borderId="0" xfId="0" applyNumberFormat="1" applyFont="1" applyAlignment="1">
      <alignment horizontal="center"/>
    </xf>
    <xf numFmtId="164" fontId="3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21" fillId="0" borderId="12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/>
    </xf>
    <xf numFmtId="164" fontId="21" fillId="0" borderId="12" xfId="0" applyFont="1" applyBorder="1" applyAlignment="1">
      <alignment horizontal="center" wrapText="1"/>
    </xf>
    <xf numFmtId="164" fontId="21" fillId="0" borderId="14" xfId="0" applyFont="1" applyBorder="1" applyAlignment="1">
      <alignment horizontal="center" vertical="center"/>
    </xf>
    <xf numFmtId="164" fontId="21" fillId="0" borderId="12" xfId="0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31" fillId="0" borderId="15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 horizontal="left" wrapText="1"/>
    </xf>
    <xf numFmtId="166" fontId="21" fillId="0" borderId="12" xfId="0" applyNumberFormat="1" applyFont="1" applyBorder="1" applyAlignment="1">
      <alignment horizontal="center" wrapText="1"/>
    </xf>
    <xf numFmtId="164" fontId="21" fillId="0" borderId="16" xfId="0" applyFont="1" applyBorder="1" applyAlignment="1">
      <alignment horizontal="left"/>
    </xf>
    <xf numFmtId="164" fontId="31" fillId="0" borderId="12" xfId="0" applyFont="1" applyBorder="1" applyAlignment="1">
      <alignment wrapText="1"/>
    </xf>
    <xf numFmtId="164" fontId="21" fillId="0" borderId="0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/>
    </xf>
    <xf numFmtId="164" fontId="21" fillId="0" borderId="12" xfId="0" applyFont="1" applyBorder="1" applyAlignment="1">
      <alignment horizontal="left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left"/>
    </xf>
    <xf numFmtId="167" fontId="21" fillId="0" borderId="0" xfId="0" applyNumberFormat="1" applyFont="1" applyBorder="1" applyAlignment="1">
      <alignment horizontal="center"/>
    </xf>
    <xf numFmtId="164" fontId="21" fillId="0" borderId="16" xfId="0" applyFont="1" applyBorder="1" applyAlignment="1">
      <alignment horizontal="center"/>
    </xf>
    <xf numFmtId="164" fontId="21" fillId="0" borderId="16" xfId="0" applyFont="1" applyBorder="1" applyAlignment="1">
      <alignment horizontal="center" wrapText="1"/>
    </xf>
    <xf numFmtId="164" fontId="21" fillId="0" borderId="16" xfId="0" applyNumberFormat="1" applyFont="1" applyBorder="1" applyAlignment="1">
      <alignment horizontal="center"/>
    </xf>
    <xf numFmtId="164" fontId="21" fillId="0" borderId="16" xfId="0" applyFont="1" applyBorder="1" applyAlignment="1">
      <alignment/>
    </xf>
    <xf numFmtId="164" fontId="32" fillId="0" borderId="12" xfId="0" applyFont="1" applyFill="1" applyBorder="1" applyAlignment="1">
      <alignment horizontal="center" vertical="center" wrapText="1"/>
    </xf>
    <xf numFmtId="164" fontId="31" fillId="0" borderId="14" xfId="0" applyFont="1" applyFill="1" applyBorder="1" applyAlignment="1">
      <alignment horizontal="left" vertical="top" wrapText="1"/>
    </xf>
    <xf numFmtId="164" fontId="31" fillId="0" borderId="16" xfId="0" applyFont="1" applyFill="1" applyBorder="1" applyAlignment="1">
      <alignment horizontal="left" vertical="top" wrapText="1"/>
    </xf>
    <xf numFmtId="164" fontId="31" fillId="0" borderId="12" xfId="0" applyFont="1" applyFill="1" applyBorder="1" applyAlignment="1">
      <alignment horizontal="left" vertical="center" wrapText="1"/>
    </xf>
    <xf numFmtId="166" fontId="21" fillId="0" borderId="16" xfId="0" applyNumberFormat="1" applyFont="1" applyBorder="1" applyAlignment="1">
      <alignment/>
    </xf>
    <xf numFmtId="164" fontId="21" fillId="0" borderId="16" xfId="0" applyFont="1" applyBorder="1" applyAlignment="1">
      <alignment horizontal="right"/>
    </xf>
    <xf numFmtId="164" fontId="19" fillId="0" borderId="0" xfId="0" applyFont="1" applyBorder="1" applyAlignment="1">
      <alignment horizontal="center" wrapText="1"/>
    </xf>
    <xf numFmtId="164" fontId="32" fillId="0" borderId="0" xfId="0" applyFont="1" applyFill="1" applyBorder="1" applyAlignment="1">
      <alignment vertical="top" wrapText="1"/>
    </xf>
    <xf numFmtId="164" fontId="21" fillId="0" borderId="0" xfId="0" applyFont="1" applyBorder="1" applyAlignment="1">
      <alignment wrapText="1"/>
    </xf>
    <xf numFmtId="164" fontId="21" fillId="0" borderId="10" xfId="0" applyFont="1" applyBorder="1" applyAlignment="1">
      <alignment/>
    </xf>
    <xf numFmtId="164" fontId="30" fillId="0" borderId="10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32" fillId="0" borderId="0" xfId="0" applyFont="1" applyFill="1" applyBorder="1" applyAlignment="1">
      <alignment horizontal="center" vertical="top" wrapText="1"/>
    </xf>
    <xf numFmtId="164" fontId="21" fillId="0" borderId="0" xfId="0" applyFont="1" applyBorder="1" applyAlignment="1">
      <alignment horizontal="center" wrapText="1"/>
    </xf>
    <xf numFmtId="164" fontId="33" fillId="0" borderId="0" xfId="0" applyFont="1" applyBorder="1" applyAlignment="1">
      <alignment horizontal="center"/>
    </xf>
    <xf numFmtId="164" fontId="33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33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="48" zoomScaleNormal="50" zoomScaleSheetLayoutView="48" workbookViewId="0" topLeftCell="F18">
      <selection activeCell="I70" sqref="I70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22.75390625" style="0" customWidth="1"/>
    <col min="5" max="5" width="24.625" style="0" customWidth="1"/>
    <col min="6" max="6" width="25.875" style="0" customWidth="1"/>
    <col min="7" max="7" width="27.75390625" style="0" customWidth="1"/>
    <col min="8" max="8" width="26.875" style="0" customWidth="1"/>
    <col min="9" max="9" width="28.625" style="0" customWidth="1"/>
    <col min="10" max="10" width="26.875" style="0" customWidth="1"/>
    <col min="11" max="11" width="28.375" style="0" customWidth="1"/>
    <col min="12" max="12" width="19.25390625" style="0" customWidth="1"/>
    <col min="13" max="13" width="23.00390625" style="0" customWidth="1"/>
    <col min="14" max="14" width="26.00390625" style="0" customWidth="1"/>
    <col min="15" max="15" width="19.75390625" style="0" customWidth="1"/>
    <col min="16" max="16" width="36.125" style="0" customWidth="1"/>
    <col min="17" max="17" width="4.875" style="0" customWidth="1"/>
    <col min="18" max="18" width="13.00390625" style="0" customWidth="1"/>
    <col min="19" max="19" width="20.125" style="0" customWidth="1"/>
    <col min="20" max="21" width="9.625" style="0" customWidth="1"/>
    <col min="22" max="22" width="11.25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3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3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3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3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3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4"/>
      <c r="J8" s="4"/>
      <c r="K8" s="5"/>
      <c r="L8" s="5"/>
      <c r="M8" s="5"/>
      <c r="N8" s="5"/>
      <c r="O8" s="6"/>
      <c r="P8" s="7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5"/>
      <c r="J9" s="5"/>
      <c r="K9" s="5"/>
      <c r="L9" s="5"/>
      <c r="M9" s="5"/>
      <c r="N9" s="5"/>
      <c r="O9" s="6"/>
      <c r="P9" s="7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8"/>
      <c r="J10" s="5"/>
      <c r="K10" s="5"/>
      <c r="L10" s="5"/>
      <c r="M10" s="5"/>
      <c r="N10" s="5"/>
      <c r="O10" s="6"/>
      <c r="P10" s="7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5"/>
      <c r="J11" s="5"/>
      <c r="K11" s="9"/>
      <c r="L11" s="5"/>
      <c r="M11" s="5"/>
      <c r="N11" s="5"/>
      <c r="O11" s="6"/>
      <c r="P11" s="7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6"/>
      <c r="J12" s="5"/>
      <c r="K12" s="5"/>
      <c r="L12" s="5"/>
      <c r="M12" s="5"/>
      <c r="N12" s="5"/>
      <c r="O12" s="6"/>
      <c r="P12" s="7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5"/>
      <c r="J13" s="5"/>
      <c r="K13" s="5"/>
      <c r="L13" s="5"/>
      <c r="M13" s="5"/>
      <c r="N13" s="5"/>
      <c r="O13" s="6"/>
      <c r="P13" s="7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/>
      <c r="J14" s="5"/>
      <c r="K14" s="5"/>
      <c r="L14" s="5"/>
      <c r="M14" s="5"/>
      <c r="N14" s="5"/>
      <c r="O14" s="6"/>
      <c r="P14" s="7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0"/>
      <c r="J15" s="5"/>
      <c r="K15" s="5"/>
      <c r="L15" s="5"/>
      <c r="M15" s="5"/>
      <c r="N15" s="5"/>
      <c r="O15" s="6"/>
      <c r="P15" s="7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5"/>
      <c r="J16" s="5"/>
      <c r="K16" s="5"/>
      <c r="L16" s="5"/>
      <c r="M16" s="5"/>
      <c r="N16" s="5"/>
      <c r="O16" s="6"/>
      <c r="P16" s="7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5"/>
      <c r="J17" s="7"/>
      <c r="K17" s="7"/>
      <c r="L17" s="7"/>
      <c r="M17" s="7"/>
      <c r="N17" s="7"/>
      <c r="O17" s="11"/>
      <c r="P17" s="7"/>
      <c r="Q17" s="7"/>
      <c r="R17" s="7"/>
      <c r="S17" s="7"/>
    </row>
    <row r="18" spans="1:19" ht="12.75">
      <c r="A18" s="1"/>
      <c r="B18" s="1"/>
      <c r="C18" s="1"/>
      <c r="D18" s="1"/>
      <c r="E18" s="1"/>
      <c r="F18" s="1"/>
      <c r="G18" s="1"/>
      <c r="H18" s="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  <c r="P19" s="7"/>
      <c r="Q19" s="7"/>
      <c r="R19" s="7"/>
      <c r="S19" s="7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P20" s="7"/>
      <c r="Q20" s="12"/>
      <c r="R20" s="7"/>
      <c r="S20" s="7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  <c r="P21" s="7"/>
      <c r="Q21" s="7"/>
      <c r="R21" s="7"/>
      <c r="S21" s="7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13"/>
      <c r="B24" s="13"/>
      <c r="C24" s="13"/>
      <c r="D24" s="13"/>
      <c r="E24" s="13"/>
      <c r="F24" s="13"/>
      <c r="G24" s="14" t="s">
        <v>5</v>
      </c>
      <c r="H24" s="13"/>
      <c r="I24" s="15"/>
      <c r="J24" s="14"/>
      <c r="K24" s="13"/>
      <c r="L24" s="13"/>
      <c r="M24" s="13"/>
      <c r="N24" s="13"/>
      <c r="O24" s="13"/>
      <c r="P24" s="13"/>
      <c r="Q24" s="16"/>
      <c r="R24" s="16"/>
      <c r="S24" s="16"/>
    </row>
    <row r="25" spans="1:19" ht="12.75">
      <c r="A25" s="13"/>
      <c r="B25" s="13"/>
      <c r="C25" s="17" t="s">
        <v>6</v>
      </c>
      <c r="D25" s="13"/>
      <c r="E25" s="13"/>
      <c r="F25" s="14"/>
      <c r="G25" s="13"/>
      <c r="H25" s="17"/>
      <c r="I25" s="17"/>
      <c r="J25" s="17"/>
      <c r="K25" s="17"/>
      <c r="L25" s="17"/>
      <c r="M25" s="13"/>
      <c r="N25" s="13"/>
      <c r="O25" s="13"/>
      <c r="P25" s="13"/>
      <c r="Q25" s="16"/>
      <c r="R25" s="16"/>
      <c r="S25" s="16"/>
    </row>
    <row r="26" spans="1:19" ht="12.75">
      <c r="A26" s="13"/>
      <c r="B26" s="13"/>
      <c r="C26" s="13"/>
      <c r="D26" s="13"/>
      <c r="E26" s="13"/>
      <c r="F26" s="13"/>
      <c r="G26" s="14"/>
      <c r="H26" s="14"/>
      <c r="I26" s="14"/>
      <c r="J26" s="13"/>
      <c r="K26" s="13"/>
      <c r="L26" s="13"/>
      <c r="M26" s="13"/>
      <c r="N26" s="13"/>
      <c r="O26" s="13"/>
      <c r="P26" s="13"/>
      <c r="Q26" s="16"/>
      <c r="R26" s="16"/>
      <c r="S26" s="16"/>
    </row>
    <row r="27" spans="1:19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16"/>
      <c r="S27" s="16"/>
    </row>
    <row r="28" spans="1:19" ht="12.75">
      <c r="A28" s="13"/>
      <c r="B28" s="18" t="s">
        <v>7</v>
      </c>
      <c r="C28" s="19">
        <v>1000000</v>
      </c>
      <c r="D28" s="19"/>
      <c r="E28" s="20"/>
      <c r="F28" s="21" t="s">
        <v>8</v>
      </c>
      <c r="G28" s="20"/>
      <c r="H28" s="20"/>
      <c r="I28" s="20"/>
      <c r="J28" s="20"/>
      <c r="K28" s="20"/>
      <c r="L28" s="20"/>
      <c r="M28" s="20"/>
      <c r="N28" s="20"/>
      <c r="O28" s="20"/>
      <c r="P28" s="13"/>
      <c r="Q28" s="16"/>
      <c r="R28" s="16"/>
      <c r="S28" s="16"/>
    </row>
    <row r="29" spans="1:19" ht="12.75">
      <c r="A29" s="13"/>
      <c r="B29" s="13"/>
      <c r="C29" s="22" t="s">
        <v>9</v>
      </c>
      <c r="D29" s="22"/>
      <c r="E29" s="13"/>
      <c r="F29" s="23" t="s">
        <v>10</v>
      </c>
      <c r="G29" s="23"/>
      <c r="H29" s="23"/>
      <c r="I29" s="23"/>
      <c r="J29" s="23"/>
      <c r="K29" s="13"/>
      <c r="L29" s="13"/>
      <c r="M29" s="13"/>
      <c r="N29" s="13"/>
      <c r="O29" s="13"/>
      <c r="P29" s="13"/>
      <c r="Q29" s="16"/>
      <c r="R29" s="16"/>
      <c r="S29" s="16"/>
    </row>
    <row r="30" spans="1:19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16"/>
      <c r="S30" s="16"/>
    </row>
    <row r="31" spans="1:19" ht="12.75">
      <c r="A31" s="13"/>
      <c r="B31" s="18" t="s">
        <v>11</v>
      </c>
      <c r="C31" s="19">
        <v>1010000</v>
      </c>
      <c r="D31" s="19"/>
      <c r="E31" s="20"/>
      <c r="F31" s="21" t="s">
        <v>8</v>
      </c>
      <c r="G31" s="20"/>
      <c r="H31" s="20"/>
      <c r="I31" s="20"/>
      <c r="J31" s="20"/>
      <c r="K31" s="20"/>
      <c r="L31" s="20"/>
      <c r="M31" s="20"/>
      <c r="N31" s="20"/>
      <c r="O31" s="20"/>
      <c r="P31" s="13"/>
      <c r="Q31" s="16"/>
      <c r="R31" s="16"/>
      <c r="S31" s="16"/>
    </row>
    <row r="32" spans="1:19" ht="12.75">
      <c r="A32" s="13"/>
      <c r="B32" s="13"/>
      <c r="C32" s="22" t="s">
        <v>9</v>
      </c>
      <c r="D32" s="22"/>
      <c r="E32" s="13"/>
      <c r="F32" s="23" t="s">
        <v>12</v>
      </c>
      <c r="G32" s="23"/>
      <c r="H32" s="23"/>
      <c r="I32" s="23"/>
      <c r="J32" s="23"/>
      <c r="K32" s="13"/>
      <c r="L32" s="13"/>
      <c r="M32" s="13"/>
      <c r="N32" s="13"/>
      <c r="O32" s="13"/>
      <c r="P32" s="13"/>
      <c r="Q32" s="16"/>
      <c r="R32" s="16"/>
      <c r="S32" s="16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16"/>
      <c r="S33" s="16"/>
    </row>
    <row r="34" spans="1:19" ht="12.75">
      <c r="A34" s="13"/>
      <c r="B34" s="18" t="s">
        <v>13</v>
      </c>
      <c r="C34" s="19">
        <v>1014040</v>
      </c>
      <c r="D34" s="19"/>
      <c r="E34" s="24" t="s">
        <v>14</v>
      </c>
      <c r="F34" s="21" t="s">
        <v>15</v>
      </c>
      <c r="G34" s="20"/>
      <c r="H34" s="20"/>
      <c r="I34" s="20"/>
      <c r="J34" s="20"/>
      <c r="K34" s="20"/>
      <c r="L34" s="20"/>
      <c r="M34" s="20"/>
      <c r="N34" s="20"/>
      <c r="O34" s="20"/>
      <c r="P34" s="13"/>
      <c r="Q34" s="25"/>
      <c r="R34" s="26"/>
      <c r="S34" s="26"/>
    </row>
    <row r="35" spans="1:19" ht="12.75">
      <c r="A35" s="13"/>
      <c r="B35" s="13"/>
      <c r="C35" s="22" t="s">
        <v>9</v>
      </c>
      <c r="D35" s="22"/>
      <c r="E35" s="13" t="s">
        <v>16</v>
      </c>
      <c r="F35" s="27" t="s">
        <v>17</v>
      </c>
      <c r="G35" s="27"/>
      <c r="H35" s="27"/>
      <c r="I35" s="23"/>
      <c r="J35" s="23"/>
      <c r="K35" s="23"/>
      <c r="L35" s="23"/>
      <c r="M35" s="13"/>
      <c r="N35" s="13"/>
      <c r="O35" s="13"/>
      <c r="P35" s="13"/>
      <c r="Q35" s="16"/>
      <c r="R35" s="16"/>
      <c r="S35" s="16"/>
    </row>
    <row r="36" spans="1:19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16"/>
      <c r="S36" s="16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16"/>
      <c r="S37" s="16"/>
    </row>
    <row r="38" spans="1:19" ht="12.7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28" t="s">
        <v>18</v>
      </c>
      <c r="B40" s="29" t="s">
        <v>19</v>
      </c>
      <c r="C40" s="29"/>
      <c r="D40" s="29"/>
      <c r="E40" s="2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  <c r="S40" s="1"/>
    </row>
    <row r="41" spans="1:19" ht="12.75">
      <c r="A41" s="3"/>
      <c r="B41" s="3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"/>
      <c r="S41" s="1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 t="s">
        <v>20</v>
      </c>
      <c r="P42" s="3"/>
      <c r="Q42" s="3"/>
      <c r="R42" s="1"/>
      <c r="S42" s="1"/>
    </row>
    <row r="43" spans="1:19" ht="66.75" customHeight="1">
      <c r="A43" s="31"/>
      <c r="B43" s="32" t="s">
        <v>21</v>
      </c>
      <c r="C43" s="32"/>
      <c r="D43" s="32"/>
      <c r="E43" s="32"/>
      <c r="F43" s="33" t="s">
        <v>22</v>
      </c>
      <c r="G43" s="33"/>
      <c r="H43" s="33"/>
      <c r="I43" s="33"/>
      <c r="J43" s="33" t="s">
        <v>23</v>
      </c>
      <c r="K43" s="33"/>
      <c r="L43" s="33"/>
      <c r="M43" s="33"/>
      <c r="N43" s="33"/>
      <c r="O43" s="33"/>
      <c r="P43" s="34"/>
      <c r="Q43" s="3"/>
      <c r="R43" s="1"/>
      <c r="S43" s="1"/>
    </row>
    <row r="44" spans="1:19" ht="69.75" customHeight="1">
      <c r="A44" s="31"/>
      <c r="B44" s="35" t="s">
        <v>24</v>
      </c>
      <c r="C44" s="33" t="s">
        <v>25</v>
      </c>
      <c r="D44" s="33"/>
      <c r="E44" s="33" t="s">
        <v>26</v>
      </c>
      <c r="F44" s="35" t="s">
        <v>24</v>
      </c>
      <c r="G44" s="33" t="s">
        <v>25</v>
      </c>
      <c r="H44" s="33"/>
      <c r="I44" s="33" t="s">
        <v>26</v>
      </c>
      <c r="J44" s="36" t="s">
        <v>24</v>
      </c>
      <c r="K44" s="36"/>
      <c r="L44" s="33" t="s">
        <v>25</v>
      </c>
      <c r="M44" s="33"/>
      <c r="N44" s="33" t="s">
        <v>26</v>
      </c>
      <c r="O44" s="33"/>
      <c r="P44" s="3"/>
      <c r="Q44" s="3"/>
      <c r="R44" s="1"/>
      <c r="S44" s="1"/>
    </row>
    <row r="45" spans="1:19" ht="32.25" customHeight="1">
      <c r="A45" s="31"/>
      <c r="B45" s="37">
        <v>1</v>
      </c>
      <c r="C45" s="37">
        <v>2</v>
      </c>
      <c r="D45" s="37"/>
      <c r="E45" s="37">
        <v>3</v>
      </c>
      <c r="F45" s="37">
        <v>4</v>
      </c>
      <c r="G45" s="37">
        <v>5</v>
      </c>
      <c r="H45" s="37"/>
      <c r="I45" s="37">
        <v>6</v>
      </c>
      <c r="J45" s="37">
        <v>7</v>
      </c>
      <c r="K45" s="37"/>
      <c r="L45" s="37">
        <v>8</v>
      </c>
      <c r="M45" s="37"/>
      <c r="N45" s="37">
        <v>9</v>
      </c>
      <c r="O45" s="37"/>
      <c r="P45" s="3"/>
      <c r="Q45" s="3"/>
      <c r="R45" s="1"/>
      <c r="S45" s="1"/>
    </row>
    <row r="46" spans="1:19" ht="45.75" customHeight="1">
      <c r="A46" s="31"/>
      <c r="B46" s="38">
        <v>761118</v>
      </c>
      <c r="C46" s="38">
        <f>11000+154492</f>
        <v>165492</v>
      </c>
      <c r="D46" s="38"/>
      <c r="E46" s="38">
        <f>B46+C46</f>
        <v>926610</v>
      </c>
      <c r="F46" s="38">
        <v>761098.25</v>
      </c>
      <c r="G46" s="38">
        <f>11235.71+8548+154492</f>
        <v>174275.71</v>
      </c>
      <c r="H46" s="38"/>
      <c r="I46" s="38">
        <f>F46+G46</f>
        <v>935373.96</v>
      </c>
      <c r="J46" s="38">
        <f>F46-B46</f>
        <v>-19.75</v>
      </c>
      <c r="K46" s="38"/>
      <c r="L46" s="38">
        <f>G46-C46</f>
        <v>8783.709999999992</v>
      </c>
      <c r="M46" s="38"/>
      <c r="N46" s="38">
        <f>J46+L46</f>
        <v>8763.959999999992</v>
      </c>
      <c r="O46" s="38"/>
      <c r="P46" s="3"/>
      <c r="Q46" s="3"/>
      <c r="R46" s="1"/>
      <c r="S46" s="1"/>
    </row>
    <row r="47" spans="1:19" ht="12.75">
      <c r="A47" s="31"/>
      <c r="B47" s="3"/>
      <c r="C47" s="3"/>
      <c r="D47" s="3"/>
      <c r="E47" s="3"/>
      <c r="F47" s="3"/>
      <c r="G47" s="3"/>
      <c r="H47" s="3"/>
      <c r="I47" s="39"/>
      <c r="J47" s="39"/>
      <c r="K47" s="3"/>
      <c r="L47" s="3"/>
      <c r="M47" s="3"/>
      <c r="N47" s="3"/>
      <c r="O47" s="3"/>
      <c r="P47" s="3"/>
      <c r="Q47" s="3"/>
      <c r="R47" s="1"/>
      <c r="S47" s="1"/>
    </row>
    <row r="48" spans="1:19" ht="12.75">
      <c r="A48" s="3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"/>
      <c r="S48" s="1"/>
    </row>
    <row r="49" spans="1:19" ht="12.75">
      <c r="A49" s="28" t="s">
        <v>27</v>
      </c>
      <c r="B49" s="29" t="s">
        <v>28</v>
      </c>
      <c r="C49" s="29"/>
      <c r="D49" s="29"/>
      <c r="E49" s="2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"/>
      <c r="S49" s="1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"/>
      <c r="S50" s="1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 t="s">
        <v>20</v>
      </c>
      <c r="P51" s="3"/>
      <c r="Q51" s="3"/>
      <c r="R51" s="1"/>
      <c r="S51" s="1"/>
    </row>
    <row r="52" spans="1:19" ht="81.75" customHeight="1">
      <c r="A52" s="40" t="s">
        <v>29</v>
      </c>
      <c r="B52" s="33" t="s">
        <v>28</v>
      </c>
      <c r="C52" s="33"/>
      <c r="D52" s="33"/>
      <c r="E52" s="33"/>
      <c r="F52" s="32" t="s">
        <v>30</v>
      </c>
      <c r="G52" s="32"/>
      <c r="H52" s="32"/>
      <c r="I52" s="32" t="s">
        <v>31</v>
      </c>
      <c r="J52" s="32"/>
      <c r="K52" s="32"/>
      <c r="L52" s="33" t="s">
        <v>32</v>
      </c>
      <c r="M52" s="33"/>
      <c r="N52" s="33"/>
      <c r="O52" s="33"/>
      <c r="P52" s="3"/>
      <c r="Q52" s="3"/>
      <c r="R52" s="1"/>
      <c r="S52" s="1"/>
    </row>
    <row r="53" spans="1:19" ht="60.75" customHeight="1">
      <c r="A53" s="40"/>
      <c r="B53" s="33"/>
      <c r="C53" s="33"/>
      <c r="D53" s="33"/>
      <c r="E53" s="33"/>
      <c r="F53" s="35" t="s">
        <v>24</v>
      </c>
      <c r="G53" s="35" t="s">
        <v>25</v>
      </c>
      <c r="H53" s="33" t="s">
        <v>26</v>
      </c>
      <c r="I53" s="35" t="s">
        <v>24</v>
      </c>
      <c r="J53" s="35" t="s">
        <v>25</v>
      </c>
      <c r="K53" s="33" t="s">
        <v>26</v>
      </c>
      <c r="L53" s="33" t="s">
        <v>24</v>
      </c>
      <c r="M53" s="33"/>
      <c r="N53" s="35" t="s">
        <v>25</v>
      </c>
      <c r="O53" s="33" t="s">
        <v>26</v>
      </c>
      <c r="P53" s="3"/>
      <c r="Q53" s="3"/>
      <c r="R53" s="1"/>
      <c r="S53" s="1"/>
    </row>
    <row r="54" spans="1:19" ht="12.75">
      <c r="A54" s="37">
        <v>1</v>
      </c>
      <c r="B54" s="41">
        <v>2</v>
      </c>
      <c r="C54" s="41"/>
      <c r="D54" s="41"/>
      <c r="E54" s="41"/>
      <c r="F54" s="37">
        <v>3</v>
      </c>
      <c r="G54" s="37">
        <v>4</v>
      </c>
      <c r="H54" s="37">
        <v>5</v>
      </c>
      <c r="I54" s="37">
        <v>6</v>
      </c>
      <c r="J54" s="37">
        <v>7</v>
      </c>
      <c r="K54" s="37">
        <v>8</v>
      </c>
      <c r="L54" s="37">
        <v>9</v>
      </c>
      <c r="M54" s="37"/>
      <c r="N54" s="37">
        <v>10</v>
      </c>
      <c r="O54" s="37">
        <v>11</v>
      </c>
      <c r="P54" s="3"/>
      <c r="Q54" s="3"/>
      <c r="R54" s="1"/>
      <c r="S54" s="1"/>
    </row>
    <row r="55" spans="1:19" ht="54" customHeight="1">
      <c r="A55" s="38">
        <v>1</v>
      </c>
      <c r="B55" s="42" t="s">
        <v>33</v>
      </c>
      <c r="C55" s="42"/>
      <c r="D55" s="42" t="s">
        <v>34</v>
      </c>
      <c r="E55" s="42"/>
      <c r="F55" s="38">
        <v>539515</v>
      </c>
      <c r="G55" s="38"/>
      <c r="H55" s="38">
        <f>F55+G55</f>
        <v>539515</v>
      </c>
      <c r="I55" s="38">
        <v>539513</v>
      </c>
      <c r="J55" s="38"/>
      <c r="K55" s="38">
        <f>I55+J55</f>
        <v>539513</v>
      </c>
      <c r="L55" s="38">
        <f>I55-F55</f>
        <v>-2</v>
      </c>
      <c r="M55" s="38"/>
      <c r="N55" s="38">
        <f>J55-G55</f>
        <v>0</v>
      </c>
      <c r="O55" s="38">
        <f>L55+N55</f>
        <v>-2</v>
      </c>
      <c r="P55" s="3"/>
      <c r="Q55" s="3"/>
      <c r="R55" s="1"/>
      <c r="S55" s="1"/>
    </row>
    <row r="56" spans="1:19" ht="55.5" customHeight="1">
      <c r="A56" s="37">
        <v>2</v>
      </c>
      <c r="B56" s="42" t="s">
        <v>35</v>
      </c>
      <c r="C56" s="42"/>
      <c r="D56" s="42" t="s">
        <v>36</v>
      </c>
      <c r="E56" s="42"/>
      <c r="F56" s="38">
        <v>27920</v>
      </c>
      <c r="G56" s="38">
        <f>7000+154492</f>
        <v>161492</v>
      </c>
      <c r="H56" s="38">
        <f>F56+G56</f>
        <v>189412</v>
      </c>
      <c r="I56" s="38">
        <v>27902</v>
      </c>
      <c r="J56" s="38">
        <f>8548+10229.8+154492</f>
        <v>173269.8</v>
      </c>
      <c r="K56" s="38">
        <f>I56+J56</f>
        <v>201171.8</v>
      </c>
      <c r="L56" s="38">
        <f>I56-F56</f>
        <v>-18</v>
      </c>
      <c r="M56" s="38"/>
      <c r="N56" s="38">
        <f>J56-G56</f>
        <v>11777.799999999988</v>
      </c>
      <c r="O56" s="38">
        <f>L56+N56</f>
        <v>11759.799999999988</v>
      </c>
      <c r="P56" s="3"/>
      <c r="Q56" s="3"/>
      <c r="R56" s="1"/>
      <c r="S56" s="1"/>
    </row>
    <row r="57" spans="1:19" ht="45.75" customHeight="1">
      <c r="A57" s="37">
        <v>3</v>
      </c>
      <c r="B57" s="42" t="s">
        <v>37</v>
      </c>
      <c r="C57" s="42"/>
      <c r="D57" s="42"/>
      <c r="E57" s="42"/>
      <c r="F57" s="43">
        <v>19099</v>
      </c>
      <c r="G57" s="43">
        <v>1500</v>
      </c>
      <c r="H57" s="38">
        <f>F57+G57</f>
        <v>20599</v>
      </c>
      <c r="I57" s="43">
        <v>19099</v>
      </c>
      <c r="J57" s="43">
        <v>754</v>
      </c>
      <c r="K57" s="38">
        <f>I57+J57</f>
        <v>19853</v>
      </c>
      <c r="L57" s="38">
        <f>I57-F57</f>
        <v>0</v>
      </c>
      <c r="M57" s="38"/>
      <c r="N57" s="38">
        <f>J57-G57</f>
        <v>-746</v>
      </c>
      <c r="O57" s="38">
        <f>L57+N57</f>
        <v>-746</v>
      </c>
      <c r="P57" s="3"/>
      <c r="Q57" s="3"/>
      <c r="R57" s="1"/>
      <c r="S57" s="1"/>
    </row>
    <row r="58" spans="1:19" ht="45.75" customHeight="1">
      <c r="A58" s="37">
        <v>4</v>
      </c>
      <c r="B58" s="42" t="s">
        <v>38</v>
      </c>
      <c r="C58" s="42"/>
      <c r="D58" s="42"/>
      <c r="E58" s="42"/>
      <c r="F58" s="38">
        <v>1834</v>
      </c>
      <c r="G58" s="38">
        <v>1500</v>
      </c>
      <c r="H58" s="38">
        <f>F58+G58</f>
        <v>3334</v>
      </c>
      <c r="I58" s="38">
        <v>1834</v>
      </c>
      <c r="J58" s="38">
        <v>251.91</v>
      </c>
      <c r="K58" s="38">
        <f>I58+J58</f>
        <v>2085.91</v>
      </c>
      <c r="L58" s="38">
        <f>I58-F58</f>
        <v>0</v>
      </c>
      <c r="M58" s="38"/>
      <c r="N58" s="38">
        <f>J58-G58</f>
        <v>-1248.09</v>
      </c>
      <c r="O58" s="38">
        <f>L58+N58</f>
        <v>-1248.09</v>
      </c>
      <c r="P58" s="3"/>
      <c r="Q58" s="3"/>
      <c r="R58" s="1"/>
      <c r="S58" s="1"/>
    </row>
    <row r="59" spans="1:19" ht="45.75" customHeight="1">
      <c r="A59" s="41">
        <v>5</v>
      </c>
      <c r="B59" s="42" t="s">
        <v>39</v>
      </c>
      <c r="C59" s="42"/>
      <c r="D59" s="42" t="s">
        <v>40</v>
      </c>
      <c r="E59" s="42"/>
      <c r="F59" s="38">
        <v>172750</v>
      </c>
      <c r="G59" s="38"/>
      <c r="H59" s="38">
        <f>F59+G59</f>
        <v>172750</v>
      </c>
      <c r="I59" s="38">
        <v>172750</v>
      </c>
      <c r="J59" s="38"/>
      <c r="K59" s="38">
        <f>I59+J59</f>
        <v>172750</v>
      </c>
      <c r="L59" s="38">
        <f>I59-F59</f>
        <v>0</v>
      </c>
      <c r="M59" s="38"/>
      <c r="N59" s="38">
        <f>J59-G59</f>
        <v>0</v>
      </c>
      <c r="O59" s="38">
        <f>L59+N59</f>
        <v>0</v>
      </c>
      <c r="P59" s="3"/>
      <c r="Q59" s="3"/>
      <c r="R59" s="1"/>
      <c r="S59" s="1"/>
    </row>
    <row r="60" spans="1:19" ht="51" customHeight="1">
      <c r="A60" s="41">
        <v>6</v>
      </c>
      <c r="B60" s="42" t="s">
        <v>41</v>
      </c>
      <c r="C60" s="42"/>
      <c r="D60" s="42"/>
      <c r="E60" s="42"/>
      <c r="F60" s="38"/>
      <c r="G60" s="38">
        <v>1000</v>
      </c>
      <c r="H60" s="38">
        <f>F60+G60</f>
        <v>1000</v>
      </c>
      <c r="I60" s="38"/>
      <c r="J60" s="38"/>
      <c r="K60" s="38">
        <f>I60+J60</f>
        <v>0</v>
      </c>
      <c r="L60" s="38">
        <f>I60-F60</f>
        <v>0</v>
      </c>
      <c r="M60" s="38"/>
      <c r="N60" s="38">
        <f>J60-G60</f>
        <v>-1000</v>
      </c>
      <c r="O60" s="38">
        <f>L60+N60</f>
        <v>-1000</v>
      </c>
      <c r="P60" s="3"/>
      <c r="Q60" s="3"/>
      <c r="R60" s="1"/>
      <c r="S60" s="1"/>
    </row>
    <row r="61" spans="1:19" ht="12.75">
      <c r="A61" s="37"/>
      <c r="B61" s="38" t="s">
        <v>40</v>
      </c>
      <c r="C61" s="38"/>
      <c r="D61" s="38"/>
      <c r="E61" s="38"/>
      <c r="F61" s="38">
        <f>F55+F56+F57+F58+F59+F60</f>
        <v>761118</v>
      </c>
      <c r="G61" s="38">
        <f>G55+G56+G57+G58+G59+G60</f>
        <v>165492</v>
      </c>
      <c r="H61" s="38">
        <f>H55+H56+H57+H58+H59+H60</f>
        <v>926610</v>
      </c>
      <c r="I61" s="38">
        <f>I55+I56+I57+I58+I59+I60</f>
        <v>761098</v>
      </c>
      <c r="J61" s="38">
        <f>J55+J56+J57+J58+J59+J60</f>
        <v>174275.71</v>
      </c>
      <c r="K61" s="38">
        <f>K55+K56+K57+K58+K59+K60</f>
        <v>935373.7100000001</v>
      </c>
      <c r="L61" s="38">
        <f>L55+L56+L57+L58+L59+L60</f>
        <v>-20</v>
      </c>
      <c r="M61" s="38"/>
      <c r="N61" s="38">
        <f>N55+N56+N57+N58+N59+N60</f>
        <v>8783.709999999988</v>
      </c>
      <c r="O61" s="38">
        <f>O55+O56+O57+O58+O59+O60</f>
        <v>8763.709999999988</v>
      </c>
      <c r="P61" s="3"/>
      <c r="Q61" s="3"/>
      <c r="R61" s="1"/>
      <c r="S61" s="1"/>
    </row>
    <row r="62" spans="1:19" ht="30.75" customHeight="1">
      <c r="A62" s="44" t="s">
        <v>42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"/>
      <c r="Q62" s="3"/>
      <c r="R62" s="1"/>
      <c r="S62" s="1"/>
    </row>
    <row r="63" spans="1:19" ht="117.75" customHeight="1">
      <c r="A63" s="45" t="s">
        <v>43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"/>
      <c r="Q63" s="3"/>
      <c r="R63" s="1"/>
      <c r="S63" s="1"/>
    </row>
    <row r="64" spans="1:19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"/>
      <c r="Q64" s="3"/>
      <c r="R64" s="1"/>
      <c r="S64" s="1"/>
    </row>
    <row r="65" spans="1:19" ht="12.75">
      <c r="A65" s="47"/>
      <c r="B65" s="48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3"/>
      <c r="Q65" s="3"/>
      <c r="R65" s="1"/>
      <c r="S65" s="1"/>
    </row>
    <row r="66" spans="1:19" ht="12.75">
      <c r="A66" s="31" t="s">
        <v>44</v>
      </c>
      <c r="B66" s="29" t="s">
        <v>45</v>
      </c>
      <c r="C66" s="29"/>
      <c r="D66" s="29"/>
      <c r="E66" s="29"/>
      <c r="F66" s="29"/>
      <c r="G66" s="29"/>
      <c r="H66" s="31"/>
      <c r="I66" s="29"/>
      <c r="J66" s="29"/>
      <c r="K66" s="46"/>
      <c r="L66" s="46"/>
      <c r="M66" s="46"/>
      <c r="N66" s="46"/>
      <c r="O66" s="46"/>
      <c r="P66" s="3"/>
      <c r="Q66" s="3"/>
      <c r="R66" s="1"/>
      <c r="S66" s="1"/>
    </row>
    <row r="67" spans="1:19" ht="12.75">
      <c r="A67" s="47"/>
      <c r="B67" s="29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"/>
      <c r="Q67" s="3"/>
      <c r="R67" s="1"/>
      <c r="S67" s="1"/>
    </row>
    <row r="68" spans="1:19" ht="69.75" customHeight="1">
      <c r="A68" s="48"/>
      <c r="B68" s="39"/>
      <c r="C68" s="39"/>
      <c r="D68" s="47"/>
      <c r="E68" s="47"/>
      <c r="F68" s="3"/>
      <c r="G68" s="47"/>
      <c r="H68" s="47"/>
      <c r="I68" s="47"/>
      <c r="J68" s="47"/>
      <c r="K68" s="47"/>
      <c r="L68" s="47"/>
      <c r="M68" s="47"/>
      <c r="N68" s="47"/>
      <c r="O68" s="3" t="s">
        <v>20</v>
      </c>
      <c r="P68" s="3"/>
      <c r="Q68" s="3"/>
      <c r="R68" s="1"/>
      <c r="S68" s="1"/>
    </row>
    <row r="69" spans="1:19" ht="57" customHeight="1">
      <c r="A69" s="47"/>
      <c r="B69" s="32" t="s">
        <v>46</v>
      </c>
      <c r="C69" s="32"/>
      <c r="D69" s="32"/>
      <c r="E69" s="32"/>
      <c r="F69" s="32" t="s">
        <v>47</v>
      </c>
      <c r="G69" s="32"/>
      <c r="H69" s="32"/>
      <c r="I69" s="32" t="s">
        <v>31</v>
      </c>
      <c r="J69" s="32"/>
      <c r="K69" s="32"/>
      <c r="L69" s="33" t="s">
        <v>32</v>
      </c>
      <c r="M69" s="33"/>
      <c r="N69" s="33"/>
      <c r="O69" s="33"/>
      <c r="P69" s="3"/>
      <c r="Q69" s="3"/>
      <c r="R69" s="1"/>
      <c r="S69" s="1"/>
    </row>
    <row r="70" spans="1:19" ht="12.75">
      <c r="A70" s="46"/>
      <c r="B70" s="32"/>
      <c r="C70" s="32"/>
      <c r="D70" s="32"/>
      <c r="E70" s="32"/>
      <c r="F70" s="32" t="s">
        <v>24</v>
      </c>
      <c r="G70" s="35" t="s">
        <v>25</v>
      </c>
      <c r="H70" s="33" t="s">
        <v>26</v>
      </c>
      <c r="I70" s="32" t="s">
        <v>24</v>
      </c>
      <c r="J70" s="35" t="s">
        <v>25</v>
      </c>
      <c r="K70" s="33" t="s">
        <v>26</v>
      </c>
      <c r="L70" s="33" t="s">
        <v>24</v>
      </c>
      <c r="M70" s="33"/>
      <c r="N70" s="35" t="s">
        <v>25</v>
      </c>
      <c r="O70" s="33" t="s">
        <v>26</v>
      </c>
      <c r="P70" s="3"/>
      <c r="Q70" s="3"/>
      <c r="R70" s="1"/>
      <c r="S70" s="1"/>
    </row>
    <row r="71" spans="1:19" ht="12.75">
      <c r="A71" s="3"/>
      <c r="B71" s="37">
        <v>1</v>
      </c>
      <c r="C71" s="37"/>
      <c r="D71" s="37"/>
      <c r="E71" s="37"/>
      <c r="F71" s="37">
        <v>2</v>
      </c>
      <c r="G71" s="37">
        <v>3</v>
      </c>
      <c r="H71" s="37">
        <v>4</v>
      </c>
      <c r="I71" s="37">
        <v>5</v>
      </c>
      <c r="J71" s="37">
        <v>6</v>
      </c>
      <c r="K71" s="37">
        <v>7</v>
      </c>
      <c r="L71" s="37">
        <v>8</v>
      </c>
      <c r="M71" s="37"/>
      <c r="N71" s="37">
        <v>9</v>
      </c>
      <c r="O71" s="37">
        <v>10</v>
      </c>
      <c r="P71" s="3"/>
      <c r="Q71" s="3"/>
      <c r="R71" s="1"/>
      <c r="S71" s="1"/>
    </row>
    <row r="72" spans="1:19" ht="12.75">
      <c r="A72" s="31"/>
      <c r="B72" s="49"/>
      <c r="C72" s="49"/>
      <c r="D72" s="49"/>
      <c r="E72" s="49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"/>
      <c r="Q72" s="3"/>
      <c r="R72" s="1"/>
      <c r="S72" s="1"/>
    </row>
    <row r="73" spans="1:19" ht="23.25" customHeight="1">
      <c r="A73" s="3"/>
      <c r="B73" s="49"/>
      <c r="C73" s="49"/>
      <c r="D73" s="49"/>
      <c r="E73" s="49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"/>
      <c r="Q73" s="3"/>
      <c r="R73" s="1"/>
      <c r="S73" s="1"/>
    </row>
    <row r="74" spans="1:19" ht="22.5" customHeight="1">
      <c r="A74" s="50"/>
      <c r="B74" s="49"/>
      <c r="C74" s="49"/>
      <c r="D74" s="49"/>
      <c r="E74" s="49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"/>
      <c r="Q74" s="3"/>
      <c r="R74" s="1"/>
      <c r="S74" s="1"/>
    </row>
    <row r="75" spans="1:19" ht="20.25" customHeight="1">
      <c r="A75" s="50"/>
      <c r="B75" s="49" t="s">
        <v>40</v>
      </c>
      <c r="C75" s="49"/>
      <c r="D75" s="49"/>
      <c r="E75" s="49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"/>
      <c r="Q75" s="3"/>
      <c r="R75" s="1"/>
      <c r="S75" s="1"/>
    </row>
    <row r="76" spans="1:19" ht="48" customHeight="1">
      <c r="A76" s="39"/>
      <c r="B76" s="44" t="s">
        <v>42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"/>
      <c r="Q76" s="3"/>
      <c r="R76" s="1"/>
      <c r="S76" s="1"/>
    </row>
    <row r="77" spans="1:19" ht="12.75">
      <c r="A77" s="50"/>
      <c r="B77" s="50"/>
      <c r="C77" s="50"/>
      <c r="D77" s="51"/>
      <c r="E77" s="51"/>
      <c r="F77" s="51"/>
      <c r="G77" s="51"/>
      <c r="H77" s="39"/>
      <c r="I77" s="39"/>
      <c r="J77" s="52"/>
      <c r="K77" s="52"/>
      <c r="L77" s="39"/>
      <c r="M77" s="39"/>
      <c r="N77" s="39"/>
      <c r="O77" s="39"/>
      <c r="P77" s="3"/>
      <c r="Q77" s="3"/>
      <c r="R77" s="1"/>
      <c r="S77" s="1"/>
    </row>
    <row r="78" spans="1:19" ht="48" customHeight="1">
      <c r="A78" s="31" t="s">
        <v>48</v>
      </c>
      <c r="B78" s="29" t="s">
        <v>49</v>
      </c>
      <c r="C78" s="29"/>
      <c r="D78" s="29"/>
      <c r="E78" s="29"/>
      <c r="F78" s="29"/>
      <c r="G78" s="29"/>
      <c r="H78" s="29"/>
      <c r="I78" s="29"/>
      <c r="J78" s="29"/>
      <c r="K78" s="29"/>
      <c r="L78" s="3"/>
      <c r="M78" s="3"/>
      <c r="N78" s="3"/>
      <c r="O78" s="3"/>
      <c r="P78" s="3"/>
      <c r="Q78" s="3"/>
      <c r="R78" s="1"/>
      <c r="S78" s="1"/>
    </row>
    <row r="79" spans="1:19" ht="12.75">
      <c r="A79" s="31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"/>
      <c r="M79" s="3"/>
      <c r="N79" s="3"/>
      <c r="O79" s="3"/>
      <c r="P79" s="3"/>
      <c r="Q79" s="3"/>
      <c r="R79" s="1"/>
      <c r="S79" s="1"/>
    </row>
    <row r="80" spans="1:19" ht="102" customHeight="1">
      <c r="A80" s="53" t="s">
        <v>50</v>
      </c>
      <c r="B80" s="53" t="s">
        <v>51</v>
      </c>
      <c r="C80" s="53"/>
      <c r="D80" s="53"/>
      <c r="E80" s="54" t="s">
        <v>52</v>
      </c>
      <c r="F80" s="54" t="s">
        <v>53</v>
      </c>
      <c r="G80" s="32" t="s">
        <v>47</v>
      </c>
      <c r="H80" s="32"/>
      <c r="I80" s="32"/>
      <c r="J80" s="32" t="s">
        <v>54</v>
      </c>
      <c r="K80" s="32"/>
      <c r="L80" s="32"/>
      <c r="M80" s="32" t="s">
        <v>55</v>
      </c>
      <c r="N80" s="32"/>
      <c r="O80" s="32"/>
      <c r="P80" s="3"/>
      <c r="Q80" s="3"/>
      <c r="R80" s="1"/>
      <c r="S80" s="1"/>
    </row>
    <row r="81" spans="1:19" ht="66.75" customHeight="1">
      <c r="A81" s="53"/>
      <c r="B81" s="53"/>
      <c r="C81" s="53"/>
      <c r="D81" s="53"/>
      <c r="E81" s="54"/>
      <c r="F81" s="54"/>
      <c r="G81" s="35" t="s">
        <v>24</v>
      </c>
      <c r="H81" s="35" t="s">
        <v>25</v>
      </c>
      <c r="I81" s="33" t="s">
        <v>26</v>
      </c>
      <c r="J81" s="35" t="s">
        <v>24</v>
      </c>
      <c r="K81" s="35" t="s">
        <v>25</v>
      </c>
      <c r="L81" s="33" t="s">
        <v>26</v>
      </c>
      <c r="M81" s="35" t="s">
        <v>24</v>
      </c>
      <c r="N81" s="35" t="s">
        <v>25</v>
      </c>
      <c r="O81" s="33" t="s">
        <v>26</v>
      </c>
      <c r="P81" s="3"/>
      <c r="Q81" s="3"/>
      <c r="R81" s="1"/>
      <c r="S81" s="1"/>
    </row>
    <row r="82" spans="1:19" ht="45" customHeight="1">
      <c r="A82" s="53">
        <v>1</v>
      </c>
      <c r="B82" s="55">
        <v>2</v>
      </c>
      <c r="C82" s="55"/>
      <c r="D82" s="55"/>
      <c r="E82" s="53">
        <v>3</v>
      </c>
      <c r="F82" s="53">
        <v>4</v>
      </c>
      <c r="G82" s="53">
        <v>5</v>
      </c>
      <c r="H82" s="53">
        <v>6</v>
      </c>
      <c r="I82" s="53">
        <v>7</v>
      </c>
      <c r="J82" s="53">
        <v>8</v>
      </c>
      <c r="K82" s="53">
        <v>9</v>
      </c>
      <c r="L82" s="53">
        <v>10</v>
      </c>
      <c r="M82" s="53">
        <v>11</v>
      </c>
      <c r="N82" s="53">
        <v>12</v>
      </c>
      <c r="O82" s="53">
        <v>13</v>
      </c>
      <c r="P82" s="3"/>
      <c r="Q82" s="3"/>
      <c r="R82" s="1"/>
      <c r="S82" s="1"/>
    </row>
    <row r="83" spans="1:19" ht="27.75" customHeight="1">
      <c r="A83" s="56"/>
      <c r="B83" s="57" t="s">
        <v>56</v>
      </c>
      <c r="C83" s="57"/>
      <c r="D83" s="57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3"/>
      <c r="Q83" s="3"/>
      <c r="R83" s="1"/>
      <c r="S83" s="1"/>
    </row>
    <row r="84" spans="1:17" ht="30.75" customHeight="1">
      <c r="A84" s="56"/>
      <c r="B84" s="58" t="s">
        <v>57</v>
      </c>
      <c r="C84" s="58"/>
      <c r="D84" s="58"/>
      <c r="E84" s="37" t="s">
        <v>58</v>
      </c>
      <c r="F84" s="56"/>
      <c r="G84" s="56">
        <v>8</v>
      </c>
      <c r="H84" s="56"/>
      <c r="I84" s="56">
        <v>8</v>
      </c>
      <c r="J84" s="56">
        <v>9</v>
      </c>
      <c r="K84" s="56"/>
      <c r="L84" s="56">
        <v>9</v>
      </c>
      <c r="M84" s="56">
        <v>1</v>
      </c>
      <c r="N84" s="56"/>
      <c r="O84" s="56">
        <v>1</v>
      </c>
      <c r="P84" s="3"/>
      <c r="Q84" s="3"/>
    </row>
    <row r="85" spans="1:17" ht="69.75" customHeight="1">
      <c r="A85" s="56"/>
      <c r="B85" s="59" t="s">
        <v>59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3"/>
      <c r="Q85" s="3"/>
    </row>
    <row r="86" spans="1:17" ht="30.75" customHeight="1">
      <c r="A86" s="56"/>
      <c r="B86" s="57" t="s">
        <v>60</v>
      </c>
      <c r="C86" s="57"/>
      <c r="D86" s="57"/>
      <c r="E86" s="37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3"/>
      <c r="Q86" s="3"/>
    </row>
    <row r="87" spans="1:17" ht="29.25" customHeight="1">
      <c r="A87" s="56"/>
      <c r="B87" s="60" t="s">
        <v>61</v>
      </c>
      <c r="C87" s="60"/>
      <c r="D87" s="60"/>
      <c r="E87" s="37" t="s">
        <v>58</v>
      </c>
      <c r="F87" s="56"/>
      <c r="G87" s="61">
        <v>160</v>
      </c>
      <c r="H87" s="56"/>
      <c r="I87" s="61">
        <f>G87+H87</f>
        <v>160</v>
      </c>
      <c r="J87" s="56">
        <v>141</v>
      </c>
      <c r="K87" s="56"/>
      <c r="L87" s="56">
        <f>J87+K87</f>
        <v>141</v>
      </c>
      <c r="M87" s="56">
        <f>J87-G87</f>
        <v>-19</v>
      </c>
      <c r="N87" s="56"/>
      <c r="O87" s="56">
        <f>M87+N87</f>
        <v>-19</v>
      </c>
      <c r="P87" s="3"/>
      <c r="Q87" s="3"/>
    </row>
    <row r="88" spans="1:17" ht="29.25" customHeight="1">
      <c r="A88" s="56"/>
      <c r="B88" s="60" t="s">
        <v>62</v>
      </c>
      <c r="C88" s="60"/>
      <c r="D88" s="60"/>
      <c r="E88" s="37" t="s">
        <v>58</v>
      </c>
      <c r="F88" s="56"/>
      <c r="G88" s="56">
        <v>15600</v>
      </c>
      <c r="H88" s="56"/>
      <c r="I88" s="56">
        <f>G88+H88</f>
        <v>15600</v>
      </c>
      <c r="J88" s="56">
        <v>13698</v>
      </c>
      <c r="K88" s="56"/>
      <c r="L88" s="56">
        <f>J88+K88</f>
        <v>13698</v>
      </c>
      <c r="M88" s="56">
        <f>J88-G88</f>
        <v>-1902</v>
      </c>
      <c r="N88" s="56"/>
      <c r="O88" s="56">
        <f>M88+N88</f>
        <v>-1902</v>
      </c>
      <c r="P88" s="3"/>
      <c r="Q88" s="3"/>
    </row>
    <row r="89" spans="1:17" ht="30.75" customHeight="1">
      <c r="A89" s="56"/>
      <c r="B89" s="60" t="s">
        <v>63</v>
      </c>
      <c r="C89" s="60"/>
      <c r="D89" s="60"/>
      <c r="E89" s="37" t="s">
        <v>58</v>
      </c>
      <c r="F89" s="56"/>
      <c r="G89" s="61">
        <v>2000</v>
      </c>
      <c r="H89" s="61"/>
      <c r="I89" s="61">
        <f>G89+H89</f>
        <v>2000</v>
      </c>
      <c r="J89" s="56">
        <v>1991</v>
      </c>
      <c r="K89" s="56"/>
      <c r="L89" s="56">
        <f>J89+K89</f>
        <v>1991</v>
      </c>
      <c r="M89" s="56">
        <f>J89-G89</f>
        <v>-9</v>
      </c>
      <c r="N89" s="56"/>
      <c r="O89" s="56">
        <f>M89+N89</f>
        <v>-9</v>
      </c>
      <c r="P89" s="3"/>
      <c r="Q89" s="3"/>
    </row>
    <row r="90" spans="1:17" ht="41.25" customHeight="1">
      <c r="A90" s="56"/>
      <c r="B90" s="60" t="s">
        <v>64</v>
      </c>
      <c r="C90" s="60"/>
      <c r="D90" s="60"/>
      <c r="E90" s="37" t="s">
        <v>58</v>
      </c>
      <c r="F90" s="56"/>
      <c r="G90" s="56">
        <v>6300</v>
      </c>
      <c r="H90" s="56"/>
      <c r="I90" s="56">
        <f>G90+H90</f>
        <v>6300</v>
      </c>
      <c r="J90" s="56">
        <v>7345</v>
      </c>
      <c r="K90" s="56"/>
      <c r="L90" s="56">
        <f>J90+K90</f>
        <v>7345</v>
      </c>
      <c r="M90" s="56">
        <f>J90-G90</f>
        <v>1045</v>
      </c>
      <c r="N90" s="56"/>
      <c r="O90" s="56">
        <f>M90+N90</f>
        <v>1045</v>
      </c>
      <c r="P90" s="3"/>
      <c r="Q90" s="3"/>
    </row>
    <row r="91" spans="1:17" ht="117.75" customHeight="1">
      <c r="A91" s="56"/>
      <c r="B91" s="59" t="s">
        <v>65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3"/>
      <c r="Q91" s="3"/>
    </row>
    <row r="92" spans="1:17" ht="72.75" customHeight="1">
      <c r="A92" s="56"/>
      <c r="B92" s="57" t="s">
        <v>66</v>
      </c>
      <c r="C92" s="57"/>
      <c r="D92" s="57"/>
      <c r="E92" s="37"/>
      <c r="F92" s="56"/>
      <c r="G92" s="32" t="s">
        <v>47</v>
      </c>
      <c r="H92" s="32"/>
      <c r="I92" s="32"/>
      <c r="J92" s="32" t="s">
        <v>54</v>
      </c>
      <c r="K92" s="32"/>
      <c r="L92" s="32"/>
      <c r="M92" s="32" t="s">
        <v>55</v>
      </c>
      <c r="N92" s="32"/>
      <c r="O92" s="32"/>
      <c r="P92" s="3"/>
      <c r="Q92" s="3"/>
    </row>
    <row r="93" spans="1:19" ht="74.25" customHeight="1">
      <c r="A93" s="37"/>
      <c r="B93" s="60" t="s">
        <v>67</v>
      </c>
      <c r="C93" s="60"/>
      <c r="D93" s="60"/>
      <c r="E93" s="37" t="s">
        <v>58</v>
      </c>
      <c r="F93" s="56"/>
      <c r="G93" s="62">
        <v>3</v>
      </c>
      <c r="H93" s="56"/>
      <c r="I93" s="62">
        <v>3</v>
      </c>
      <c r="J93" s="56">
        <v>-16</v>
      </c>
      <c r="K93" s="56"/>
      <c r="L93" s="56">
        <f>J93+K93</f>
        <v>-16</v>
      </c>
      <c r="M93" s="56">
        <f>J93-G93</f>
        <v>-19</v>
      </c>
      <c r="N93" s="56"/>
      <c r="O93" s="56">
        <f>M93+N93</f>
        <v>-19</v>
      </c>
      <c r="P93" s="3"/>
      <c r="Q93" s="3"/>
      <c r="S93" s="1"/>
    </row>
    <row r="94" spans="1:19" ht="80.25" customHeight="1">
      <c r="A94" s="37"/>
      <c r="B94" s="60" t="s">
        <v>68</v>
      </c>
      <c r="C94" s="60"/>
      <c r="D94" s="60"/>
      <c r="E94" s="37" t="s">
        <v>69</v>
      </c>
      <c r="F94" s="56"/>
      <c r="G94" s="62">
        <v>0.05</v>
      </c>
      <c r="H94" s="56"/>
      <c r="I94" s="62">
        <v>0.05</v>
      </c>
      <c r="J94" s="56">
        <v>-1.9</v>
      </c>
      <c r="K94" s="56"/>
      <c r="L94" s="56">
        <v>-1.9</v>
      </c>
      <c r="M94" s="56">
        <f>J94-I94</f>
        <v>-1.95</v>
      </c>
      <c r="N94" s="56"/>
      <c r="O94" s="56">
        <f>M94+N94</f>
        <v>-1.95</v>
      </c>
      <c r="P94" s="3"/>
      <c r="Q94" s="3"/>
      <c r="S94" s="1"/>
    </row>
    <row r="95" spans="1:20" ht="53.25" customHeight="1">
      <c r="A95" s="37"/>
      <c r="B95" s="60" t="s">
        <v>70</v>
      </c>
      <c r="C95" s="60"/>
      <c r="D95" s="60"/>
      <c r="E95" s="37" t="s">
        <v>69</v>
      </c>
      <c r="F95" s="56"/>
      <c r="G95" s="62" t="s">
        <v>71</v>
      </c>
      <c r="H95" s="56"/>
      <c r="I95" s="62" t="s">
        <v>71</v>
      </c>
      <c r="J95" s="56" t="s">
        <v>72</v>
      </c>
      <c r="K95" s="56"/>
      <c r="L95" s="56" t="s">
        <v>71</v>
      </c>
      <c r="M95" s="56" t="str">
        <f>J95</f>
        <v> -</v>
      </c>
      <c r="N95" s="56"/>
      <c r="O95" s="56" t="s">
        <v>71</v>
      </c>
      <c r="P95" s="3"/>
      <c r="Q95" s="3"/>
      <c r="S95" s="63"/>
      <c r="T95" s="63"/>
    </row>
    <row r="96" spans="1:20" ht="65.25" customHeight="1">
      <c r="A96" s="37"/>
      <c r="B96" s="60" t="s">
        <v>73</v>
      </c>
      <c r="C96" s="60"/>
      <c r="D96" s="60"/>
      <c r="E96" s="37" t="s">
        <v>58</v>
      </c>
      <c r="F96" s="56"/>
      <c r="G96" s="62">
        <v>32</v>
      </c>
      <c r="H96" s="56"/>
      <c r="I96" s="62">
        <v>32</v>
      </c>
      <c r="J96" s="56">
        <v>1077</v>
      </c>
      <c r="K96" s="56"/>
      <c r="L96" s="56">
        <f>J96+K96</f>
        <v>1077</v>
      </c>
      <c r="M96" s="56">
        <f>J96-G96</f>
        <v>1045</v>
      </c>
      <c r="N96" s="56"/>
      <c r="O96" s="56">
        <f>M96+N96</f>
        <v>1045</v>
      </c>
      <c r="P96" s="3"/>
      <c r="Q96" s="3"/>
      <c r="S96" s="63"/>
      <c r="T96" s="12"/>
    </row>
    <row r="97" spans="1:20" ht="93" customHeight="1">
      <c r="A97" s="37"/>
      <c r="B97" s="59" t="s">
        <v>74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3"/>
      <c r="Q97" s="3"/>
      <c r="S97" s="12"/>
      <c r="T97" s="12"/>
    </row>
    <row r="98" spans="1:17" ht="48.75" customHeight="1">
      <c r="A98" s="37"/>
      <c r="B98" s="57" t="s">
        <v>75</v>
      </c>
      <c r="C98" s="57" t="s">
        <v>64</v>
      </c>
      <c r="D98" s="57"/>
      <c r="E98" s="37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3"/>
      <c r="Q98" s="3"/>
    </row>
    <row r="99" spans="1:17" ht="59.25" customHeight="1">
      <c r="A99" s="37"/>
      <c r="B99" s="60" t="s">
        <v>76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3"/>
      <c r="Q99" s="3"/>
    </row>
    <row r="100" spans="1:19" s="6" customFormat="1" ht="25.5" customHeight="1">
      <c r="A100" s="39"/>
      <c r="B100" s="39"/>
      <c r="C100" s="64"/>
      <c r="D100" s="64"/>
      <c r="E100" s="64"/>
      <c r="F100" s="64"/>
      <c r="G100" s="64"/>
      <c r="H100" s="65"/>
      <c r="I100" s="65"/>
      <c r="J100" s="50"/>
      <c r="K100" s="50"/>
      <c r="L100" s="50"/>
      <c r="M100" s="50"/>
      <c r="N100" s="50"/>
      <c r="O100" s="50"/>
      <c r="P100" s="50"/>
      <c r="Q100" s="39"/>
      <c r="R100" s="7"/>
      <c r="S100" s="7"/>
    </row>
    <row r="101" spans="1:19" s="6" customFormat="1" ht="25.5" customHeight="1">
      <c r="A101" s="39"/>
      <c r="B101" s="29" t="s">
        <v>77</v>
      </c>
      <c r="C101" s="29"/>
      <c r="D101" s="29"/>
      <c r="E101" s="29"/>
      <c r="F101" s="29"/>
      <c r="G101" s="3"/>
      <c r="H101" s="66"/>
      <c r="I101" s="66"/>
      <c r="J101" s="3"/>
      <c r="K101" s="67" t="s">
        <v>78</v>
      </c>
      <c r="L101" s="67"/>
      <c r="M101" s="50"/>
      <c r="N101" s="50"/>
      <c r="O101" s="50"/>
      <c r="P101" s="50"/>
      <c r="Q101" s="39"/>
      <c r="R101" s="7"/>
      <c r="S101" s="7"/>
    </row>
    <row r="102" spans="1:19" s="6" customFormat="1" ht="25.5" customHeight="1">
      <c r="A102" s="39"/>
      <c r="B102" s="29" t="s">
        <v>79</v>
      </c>
      <c r="C102" s="29"/>
      <c r="D102" s="29"/>
      <c r="E102" s="29"/>
      <c r="F102" s="29"/>
      <c r="G102" s="3"/>
      <c r="H102" s="68" t="s">
        <v>80</v>
      </c>
      <c r="I102" s="68"/>
      <c r="J102" s="3"/>
      <c r="K102" s="39" t="s">
        <v>81</v>
      </c>
      <c r="L102" s="39"/>
      <c r="M102" s="50"/>
      <c r="N102" s="50"/>
      <c r="O102" s="50"/>
      <c r="P102" s="50"/>
      <c r="Q102" s="39"/>
      <c r="R102" s="7"/>
      <c r="S102" s="7"/>
    </row>
    <row r="103" spans="1:19" s="6" customFormat="1" ht="25.5" customHeight="1">
      <c r="A103" s="3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0"/>
      <c r="N103" s="50"/>
      <c r="O103" s="50"/>
      <c r="P103" s="50"/>
      <c r="Q103" s="39"/>
      <c r="R103" s="7"/>
      <c r="S103" s="7"/>
    </row>
    <row r="104" spans="1:19" s="6" customFormat="1" ht="25.5" customHeight="1">
      <c r="A104" s="3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0"/>
      <c r="N104" s="50"/>
      <c r="O104" s="50"/>
      <c r="P104" s="50"/>
      <c r="Q104" s="39"/>
      <c r="R104" s="7"/>
      <c r="S104" s="7"/>
    </row>
    <row r="105" spans="1:19" s="6" customFormat="1" ht="25.5" customHeight="1">
      <c r="A105" s="39"/>
      <c r="B105" s="2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0"/>
      <c r="N105" s="50"/>
      <c r="O105" s="50"/>
      <c r="P105" s="50"/>
      <c r="Q105" s="39"/>
      <c r="R105" s="7"/>
      <c r="S105" s="7"/>
    </row>
    <row r="106" spans="1:19" s="6" customFormat="1" ht="25.5" customHeight="1">
      <c r="A106" s="39"/>
      <c r="B106" s="29" t="s">
        <v>82</v>
      </c>
      <c r="C106" s="29"/>
      <c r="D106" s="29"/>
      <c r="E106" s="3"/>
      <c r="F106" s="3"/>
      <c r="G106" s="3"/>
      <c r="H106" s="3"/>
      <c r="I106" s="3"/>
      <c r="J106" s="3"/>
      <c r="K106" s="3"/>
      <c r="L106" s="3"/>
      <c r="M106" s="50"/>
      <c r="N106" s="50"/>
      <c r="O106" s="50"/>
      <c r="P106" s="50"/>
      <c r="Q106" s="39"/>
      <c r="R106" s="7"/>
      <c r="S106" s="7"/>
    </row>
    <row r="107" spans="1:19" s="6" customFormat="1" ht="25.5" customHeight="1">
      <c r="A107" s="39"/>
      <c r="B107" s="29" t="s">
        <v>79</v>
      </c>
      <c r="C107" s="3"/>
      <c r="D107" s="29"/>
      <c r="E107" s="3"/>
      <c r="F107" s="3"/>
      <c r="G107" s="3"/>
      <c r="H107" s="66"/>
      <c r="I107" s="66"/>
      <c r="J107" s="3"/>
      <c r="K107" s="67" t="s">
        <v>83</v>
      </c>
      <c r="L107" s="67"/>
      <c r="M107" s="50"/>
      <c r="N107" s="50"/>
      <c r="O107" s="50"/>
      <c r="P107" s="50"/>
      <c r="Q107" s="39"/>
      <c r="R107" s="7"/>
      <c r="S107" s="7"/>
    </row>
    <row r="108" spans="1:19" s="6" customFormat="1" ht="25.5" customHeight="1">
      <c r="A108" s="39"/>
      <c r="B108" s="46"/>
      <c r="C108" s="46"/>
      <c r="D108" s="3"/>
      <c r="E108" s="3"/>
      <c r="F108" s="3"/>
      <c r="G108" s="3"/>
      <c r="H108" s="68" t="s">
        <v>80</v>
      </c>
      <c r="I108" s="68"/>
      <c r="J108" s="3"/>
      <c r="K108" s="39" t="s">
        <v>81</v>
      </c>
      <c r="L108" s="39"/>
      <c r="M108" s="50"/>
      <c r="N108" s="50"/>
      <c r="O108" s="50"/>
      <c r="P108" s="50"/>
      <c r="Q108" s="39"/>
      <c r="R108" s="7"/>
      <c r="S108" s="7"/>
    </row>
    <row r="109" spans="1:19" s="6" customFormat="1" ht="25.5" customHeight="1">
      <c r="A109" s="39"/>
      <c r="B109" s="39"/>
      <c r="C109" s="64"/>
      <c r="D109" s="64"/>
      <c r="E109" s="64"/>
      <c r="F109" s="64"/>
      <c r="G109" s="64"/>
      <c r="H109" s="65"/>
      <c r="I109" s="65"/>
      <c r="J109" s="50"/>
      <c r="K109" s="50"/>
      <c r="L109" s="50"/>
      <c r="M109" s="50"/>
      <c r="N109" s="50"/>
      <c r="O109" s="50"/>
      <c r="P109" s="50"/>
      <c r="Q109" s="39"/>
      <c r="R109" s="7"/>
      <c r="S109" s="7"/>
    </row>
    <row r="110" spans="1:19" s="6" customFormat="1" ht="16.5" customHeight="1">
      <c r="A110" s="39"/>
      <c r="B110" s="39"/>
      <c r="C110" s="69"/>
      <c r="D110" s="69"/>
      <c r="E110" s="69"/>
      <c r="F110" s="69"/>
      <c r="G110" s="69"/>
      <c r="H110" s="70"/>
      <c r="I110" s="70"/>
      <c r="J110" s="39"/>
      <c r="K110" s="39"/>
      <c r="L110" s="39"/>
      <c r="M110" s="39"/>
      <c r="N110" s="39"/>
      <c r="O110" s="39"/>
      <c r="P110" s="39"/>
      <c r="Q110" s="39"/>
      <c r="R110" s="7"/>
      <c r="S110" s="7"/>
    </row>
    <row r="111" spans="1:19" ht="27.75" customHeight="1">
      <c r="A111" s="1"/>
      <c r="B111" s="12"/>
      <c r="C111" s="12"/>
      <c r="D111" s="1"/>
      <c r="E111" s="1"/>
      <c r="F111" s="63"/>
      <c r="G111" s="63"/>
      <c r="H111" s="63"/>
      <c r="I111" s="63"/>
      <c r="J111" s="12"/>
      <c r="K111" s="12"/>
      <c r="L111" s="12"/>
      <c r="M111" s="1"/>
      <c r="N111" s="1"/>
      <c r="O111" s="1"/>
      <c r="P111" s="1"/>
      <c r="Q111" s="1"/>
      <c r="R111" s="1"/>
      <c r="S111" s="1"/>
    </row>
    <row r="112" spans="1:19" ht="65.25" customHeight="1">
      <c r="A112" s="71"/>
      <c r="B112" s="7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"/>
      <c r="R112" s="1"/>
      <c r="S112" s="1"/>
    </row>
    <row r="113" spans="1:19" ht="65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2"/>
      <c r="L113" s="12"/>
      <c r="M113" s="7"/>
      <c r="N113" s="7"/>
      <c r="O113" s="7"/>
      <c r="P113" s="7"/>
      <c r="Q113" s="1"/>
      <c r="R113" s="1"/>
      <c r="S113" s="1"/>
    </row>
    <row r="114" spans="1:19" ht="61.5" customHeight="1">
      <c r="A114" s="12"/>
      <c r="B114" s="63"/>
      <c r="C114" s="63"/>
      <c r="D114" s="63"/>
      <c r="E114" s="63"/>
      <c r="F114" s="63"/>
      <c r="G114" s="12"/>
      <c r="H114" s="12"/>
      <c r="I114" s="12"/>
      <c r="J114" s="63"/>
      <c r="K114" s="63"/>
      <c r="L114" s="63"/>
      <c r="M114" s="63"/>
      <c r="N114" s="63"/>
      <c r="O114" s="63"/>
      <c r="P114" s="63"/>
      <c r="Q114" s="1"/>
      <c r="R114" s="1"/>
      <c r="S114" s="1"/>
    </row>
    <row r="115" spans="1:19" ht="46.5" customHeight="1">
      <c r="A115" s="12"/>
      <c r="B115" s="63"/>
      <c r="C115" s="63"/>
      <c r="D115" s="73"/>
      <c r="E115" s="73"/>
      <c r="F115" s="74"/>
      <c r="G115" s="73"/>
      <c r="H115" s="73"/>
      <c r="I115" s="74"/>
      <c r="J115" s="73"/>
      <c r="K115" s="73"/>
      <c r="L115" s="74"/>
      <c r="M115" s="63"/>
      <c r="N115" s="63"/>
      <c r="O115" s="63"/>
      <c r="P115" s="63"/>
      <c r="Q115" s="1"/>
      <c r="R115" s="1"/>
      <c r="S115" s="1"/>
    </row>
    <row r="116" spans="1:19" ht="32.25" customHeight="1">
      <c r="A116" s="12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12"/>
      <c r="N116" s="12"/>
      <c r="O116" s="12"/>
      <c r="P116" s="12"/>
      <c r="Q116" s="1"/>
      <c r="R116" s="1"/>
      <c r="S116" s="1"/>
    </row>
    <row r="117" spans="1:19" ht="39.75" customHeight="1">
      <c r="A117" s="12"/>
      <c r="B117" s="76"/>
      <c r="C117" s="77"/>
      <c r="D117" s="73"/>
      <c r="E117" s="73"/>
      <c r="F117" s="74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"/>
      <c r="R117" s="1"/>
      <c r="S117" s="1"/>
    </row>
    <row r="118" spans="1:19" ht="48.75" customHeight="1">
      <c r="A118" s="12"/>
      <c r="B118" s="76"/>
      <c r="C118" s="76"/>
      <c r="D118" s="12"/>
      <c r="E118" s="71"/>
      <c r="F118" s="12"/>
      <c r="G118" s="12"/>
      <c r="H118" s="71"/>
      <c r="I118" s="12"/>
      <c r="J118" s="12"/>
      <c r="K118" s="71"/>
      <c r="L118" s="12"/>
      <c r="M118" s="12"/>
      <c r="N118" s="12"/>
      <c r="O118" s="12"/>
      <c r="P118" s="12"/>
      <c r="Q118" s="1"/>
      <c r="R118" s="1"/>
      <c r="S118" s="1"/>
    </row>
    <row r="119" spans="1:19" ht="54.75" customHeight="1">
      <c r="A119" s="12"/>
      <c r="B119" s="76"/>
      <c r="C119" s="76"/>
      <c r="D119" s="71"/>
      <c r="E119" s="71"/>
      <c r="F119" s="12"/>
      <c r="G119" s="71"/>
      <c r="H119" s="71"/>
      <c r="I119" s="12"/>
      <c r="J119" s="71"/>
      <c r="K119" s="71"/>
      <c r="L119" s="12"/>
      <c r="M119" s="12"/>
      <c r="N119" s="12"/>
      <c r="O119" s="12"/>
      <c r="P119" s="12"/>
      <c r="Q119" s="1"/>
      <c r="R119" s="1"/>
      <c r="S119" s="1"/>
    </row>
    <row r="120" spans="1:19" ht="63" customHeight="1">
      <c r="A120" s="7"/>
      <c r="B120" s="76"/>
      <c r="C120" s="77"/>
      <c r="D120" s="7"/>
      <c r="E120" s="7"/>
      <c r="F120" s="7"/>
      <c r="G120" s="7"/>
      <c r="H120" s="7"/>
      <c r="I120" s="7"/>
      <c r="J120" s="7"/>
      <c r="K120" s="7"/>
      <c r="L120" s="7"/>
      <c r="M120" s="12"/>
      <c r="N120" s="12"/>
      <c r="O120" s="12"/>
      <c r="P120" s="12"/>
      <c r="Q120" s="1"/>
      <c r="R120" s="1"/>
      <c r="S120" s="1"/>
    </row>
    <row r="121" spans="1:19" ht="29.25" customHeight="1">
      <c r="A121" s="7"/>
      <c r="B121" s="75"/>
      <c r="C121" s="75"/>
      <c r="D121" s="7"/>
      <c r="E121" s="7"/>
      <c r="F121" s="7"/>
      <c r="G121" s="7"/>
      <c r="H121" s="7"/>
      <c r="I121" s="7"/>
      <c r="J121" s="7"/>
      <c r="K121" s="7"/>
      <c r="L121" s="7"/>
      <c r="M121" s="12"/>
      <c r="N121" s="12"/>
      <c r="O121" s="12"/>
      <c r="P121" s="12"/>
      <c r="Q121" s="1"/>
      <c r="R121" s="1"/>
      <c r="S121" s="1"/>
    </row>
    <row r="122" spans="1:19" ht="29.2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12"/>
      <c r="N122" s="12"/>
      <c r="O122" s="12"/>
      <c r="P122" s="12"/>
      <c r="Q122" s="1"/>
      <c r="R122" s="1"/>
      <c r="S122" s="1"/>
    </row>
    <row r="123" spans="1:19" ht="34.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1"/>
      <c r="R123" s="1"/>
      <c r="S123" s="1"/>
    </row>
    <row r="124" spans="1:19" ht="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"/>
      <c r="R124" s="1"/>
      <c r="S124" s="1"/>
    </row>
    <row r="125" spans="1:19" ht="7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2:19" ht="12.75">
      <c r="L126" s="1"/>
      <c r="M126" s="1"/>
      <c r="N126" s="1"/>
      <c r="O126" s="1"/>
      <c r="P126" s="1"/>
      <c r="Q126" s="1"/>
      <c r="R126" s="1"/>
      <c r="S126" s="1"/>
    </row>
    <row r="127" spans="12:19" ht="12.75">
      <c r="L127" s="1"/>
      <c r="M127" s="1"/>
      <c r="N127" s="1"/>
      <c r="O127" s="1"/>
      <c r="P127" s="1"/>
      <c r="Q127" s="1"/>
      <c r="R127" s="1"/>
      <c r="S127" s="1"/>
    </row>
    <row r="128" spans="12:19" ht="12.75">
      <c r="L128" s="1"/>
      <c r="M128" s="1"/>
      <c r="N128" s="1"/>
      <c r="O128" s="1"/>
      <c r="P128" s="1"/>
      <c r="Q128" s="1"/>
      <c r="R128" s="1"/>
      <c r="S128" s="1"/>
    </row>
    <row r="129" spans="12:19" ht="12.75">
      <c r="L129" s="1"/>
      <c r="M129" s="1"/>
      <c r="N129" s="1"/>
      <c r="O129" s="1"/>
      <c r="P129" s="1"/>
      <c r="Q129" s="1"/>
      <c r="R129" s="1"/>
      <c r="S129" s="1"/>
    </row>
    <row r="130" spans="12:19" ht="26.25" customHeight="1">
      <c r="L130" s="1"/>
      <c r="M130" s="1"/>
      <c r="N130" s="1"/>
      <c r="O130" s="1"/>
      <c r="P130" s="1"/>
      <c r="Q130" s="1"/>
      <c r="R130" s="1"/>
      <c r="S130" s="1"/>
    </row>
    <row r="131" spans="12:19" ht="24.75" customHeight="1">
      <c r="L131" s="1"/>
      <c r="M131" s="1"/>
      <c r="N131" s="1"/>
      <c r="O131" s="1"/>
      <c r="P131" s="1"/>
      <c r="Q131" s="1"/>
      <c r="R131" s="1"/>
      <c r="S131" s="1"/>
    </row>
    <row r="132" spans="12:19" ht="12.75">
      <c r="L132" s="1"/>
      <c r="M132" s="1"/>
      <c r="N132" s="1"/>
      <c r="O132" s="1"/>
      <c r="P132" s="1"/>
      <c r="Q132" s="1"/>
      <c r="R132" s="1"/>
      <c r="S132" s="1"/>
    </row>
  </sheetData>
  <sheetProtection selectLockedCells="1" selectUnlockedCells="1"/>
  <mergeCells count="130">
    <mergeCell ref="C28:D28"/>
    <mergeCell ref="C29:D29"/>
    <mergeCell ref="F29:J29"/>
    <mergeCell ref="C31:D31"/>
    <mergeCell ref="C32:D32"/>
    <mergeCell ref="F32:J32"/>
    <mergeCell ref="C34:D34"/>
    <mergeCell ref="C35:D35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B58:E58"/>
    <mergeCell ref="L58:M58"/>
    <mergeCell ref="B59:E59"/>
    <mergeCell ref="L59:M59"/>
    <mergeCell ref="B60:E60"/>
    <mergeCell ref="L60:M60"/>
    <mergeCell ref="B61:E61"/>
    <mergeCell ref="L61:M61"/>
    <mergeCell ref="A62:O62"/>
    <mergeCell ref="A63:O63"/>
    <mergeCell ref="B68:C68"/>
    <mergeCell ref="D68:E68"/>
    <mergeCell ref="B69:E70"/>
    <mergeCell ref="F69:H69"/>
    <mergeCell ref="I69:K69"/>
    <mergeCell ref="L69:O69"/>
    <mergeCell ref="L70:M70"/>
    <mergeCell ref="B71:E71"/>
    <mergeCell ref="L71:M71"/>
    <mergeCell ref="B72:E72"/>
    <mergeCell ref="L72:M72"/>
    <mergeCell ref="B73:E73"/>
    <mergeCell ref="L73:M73"/>
    <mergeCell ref="B74:E74"/>
    <mergeCell ref="L74:M74"/>
    <mergeCell ref="B75:E75"/>
    <mergeCell ref="L75:M75"/>
    <mergeCell ref="B76:O76"/>
    <mergeCell ref="D77:G77"/>
    <mergeCell ref="H77:I77"/>
    <mergeCell ref="J77:K77"/>
    <mergeCell ref="L77:O77"/>
    <mergeCell ref="A80:A81"/>
    <mergeCell ref="B80:D81"/>
    <mergeCell ref="E80:E81"/>
    <mergeCell ref="F80:F81"/>
    <mergeCell ref="G80:I80"/>
    <mergeCell ref="J80:L80"/>
    <mergeCell ref="M80:O80"/>
    <mergeCell ref="B82:D82"/>
    <mergeCell ref="B83:D83"/>
    <mergeCell ref="B84:D84"/>
    <mergeCell ref="B85:O85"/>
    <mergeCell ref="B86:D86"/>
    <mergeCell ref="B87:D87"/>
    <mergeCell ref="B88:D88"/>
    <mergeCell ref="B89:D89"/>
    <mergeCell ref="B90:D90"/>
    <mergeCell ref="B91:O91"/>
    <mergeCell ref="B92:D92"/>
    <mergeCell ref="G92:I92"/>
    <mergeCell ref="J92:L92"/>
    <mergeCell ref="M92:O92"/>
    <mergeCell ref="B93:D93"/>
    <mergeCell ref="B94:D94"/>
    <mergeCell ref="B95:D95"/>
    <mergeCell ref="S95:T95"/>
    <mergeCell ref="B96:D96"/>
    <mergeCell ref="B97:O97"/>
    <mergeCell ref="B98:D98"/>
    <mergeCell ref="B99:O99"/>
    <mergeCell ref="K101:L101"/>
    <mergeCell ref="H102:I102"/>
    <mergeCell ref="K102:L102"/>
    <mergeCell ref="K107:L107"/>
    <mergeCell ref="H108:I108"/>
    <mergeCell ref="K108:L108"/>
    <mergeCell ref="C110:G110"/>
    <mergeCell ref="H110:I110"/>
    <mergeCell ref="J110:L110"/>
    <mergeCell ref="M110:P110"/>
    <mergeCell ref="B111:C111"/>
    <mergeCell ref="F111:G111"/>
    <mergeCell ref="H111:I111"/>
    <mergeCell ref="K113:L113"/>
    <mergeCell ref="A114:A115"/>
    <mergeCell ref="B114:B115"/>
    <mergeCell ref="C114:C115"/>
    <mergeCell ref="D114:F114"/>
    <mergeCell ref="G114:I114"/>
    <mergeCell ref="J114:L114"/>
    <mergeCell ref="M114:P115"/>
    <mergeCell ref="M116:P116"/>
    <mergeCell ref="M117:P117"/>
    <mergeCell ref="M118:P118"/>
    <mergeCell ref="M119:P119"/>
    <mergeCell ref="M120:P120"/>
    <mergeCell ref="M121:P121"/>
    <mergeCell ref="M122:P122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0"/>
  <rowBreaks count="3" manualBreakCount="3">
    <brk id="39" max="255" man="1"/>
    <brk id="77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2019-02-06T07:30:26Z</dcterms:modified>
  <cp:category/>
  <cp:version/>
  <cp:contentType/>
  <cp:contentStatus/>
  <cp:revision>128</cp:revision>
</cp:coreProperties>
</file>